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985" yWindow="-15" windowWidth="12060" windowHeight="10035" activeTab="2"/>
  </bookViews>
  <sheets>
    <sheet name="2024 электро" sheetId="7" r:id="rId1"/>
    <sheet name="Теплоэнергия 2024" sheetId="8" r:id="rId2"/>
    <sheet name="2024  водоснабжение" sheetId="9" r:id="rId3"/>
  </sheets>
  <definedNames>
    <definedName name="_xlnm.Print_Area" localSheetId="0">'2024 электро'!#REF!</definedName>
  </definedNames>
  <calcPr calcId="124519"/>
</workbook>
</file>

<file path=xl/calcChain.xml><?xml version="1.0" encoding="utf-8"?>
<calcChain xmlns="http://schemas.openxmlformats.org/spreadsheetml/2006/main">
  <c r="P34" i="9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O39" i="8"/>
  <c r="O38"/>
  <c r="Q37"/>
  <c r="O37"/>
  <c r="N36"/>
  <c r="O36" s="1"/>
  <c r="M36"/>
  <c r="L36"/>
  <c r="K36"/>
  <c r="H36"/>
  <c r="G36"/>
  <c r="F36"/>
  <c r="E36"/>
  <c r="D36"/>
  <c r="C36"/>
  <c r="O32"/>
  <c r="O31"/>
  <c r="O30"/>
  <c r="O29"/>
  <c r="O28"/>
  <c r="O27"/>
  <c r="O26"/>
  <c r="O25"/>
  <c r="O24"/>
  <c r="O23"/>
  <c r="N22"/>
  <c r="O22" s="1"/>
  <c r="M22"/>
  <c r="L22"/>
  <c r="K22"/>
  <c r="H22"/>
  <c r="G22"/>
  <c r="F22"/>
  <c r="E22"/>
  <c r="D22"/>
  <c r="C22"/>
  <c r="Q21"/>
  <c r="O19"/>
  <c r="O18"/>
  <c r="O17"/>
  <c r="O16"/>
  <c r="O15"/>
  <c r="O13"/>
  <c r="O12"/>
  <c r="O11"/>
  <c r="O10"/>
  <c r="O9"/>
  <c r="O8"/>
  <c r="O7"/>
  <c r="O6"/>
  <c r="O5"/>
  <c r="N36" i="7"/>
  <c r="M36"/>
  <c r="L36"/>
  <c r="K36"/>
  <c r="J36"/>
  <c r="I36"/>
  <c r="H36"/>
  <c r="G36"/>
  <c r="F36"/>
  <c r="E36"/>
  <c r="D36"/>
  <c r="C36"/>
  <c r="O36" s="1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</calcChain>
</file>

<file path=xl/sharedStrings.xml><?xml version="1.0" encoding="utf-8"?>
<sst xmlns="http://schemas.openxmlformats.org/spreadsheetml/2006/main" count="269" uniqueCount="97">
  <si>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</si>
  <si>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</si>
  <si>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</si>
  <si>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</si>
  <si>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</si>
  <si>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</si>
  <si>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</si>
  <si>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</si>
  <si>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</si>
  <si>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</si>
  <si>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</si>
  <si>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</si>
  <si>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Ленина 10</t>
  </si>
  <si>
    <t>Ленина 12</t>
  </si>
  <si>
    <t>Ленина 14</t>
  </si>
  <si>
    <t>Ленина 14/1</t>
  </si>
  <si>
    <t>Ленина 16/1</t>
  </si>
  <si>
    <t>Ленина 16/2</t>
  </si>
  <si>
    <t>Ленина 20</t>
  </si>
  <si>
    <t>Мира 1</t>
  </si>
  <si>
    <t>Мира 3</t>
  </si>
  <si>
    <t>Мира 3/1</t>
  </si>
  <si>
    <t>Мира 5</t>
  </si>
  <si>
    <t>Мира 7</t>
  </si>
  <si>
    <t>Тимтонская 3</t>
  </si>
  <si>
    <t>Тимтонская 7/1</t>
  </si>
  <si>
    <t>Тимтонская 7/2</t>
  </si>
  <si>
    <t>Др.Народов 3/1</t>
  </si>
  <si>
    <t>Др.Народов 9/1</t>
  </si>
  <si>
    <t>Др.Народов 10/1</t>
  </si>
  <si>
    <t>Др.Народов 29</t>
  </si>
  <si>
    <t>Др.Народов 29/1</t>
  </si>
  <si>
    <t>Др.Народов 29/2</t>
  </si>
  <si>
    <t>Др.Народов 29/3</t>
  </si>
  <si>
    <t>Карла Маркса 1/2</t>
  </si>
  <si>
    <t>Карла Маркса 1/4</t>
  </si>
  <si>
    <t>Карла Маркса 3/2</t>
  </si>
  <si>
    <t>Карла Маркса 16</t>
  </si>
  <si>
    <t>Геологов 75/2</t>
  </si>
  <si>
    <t>Геологов 79/1</t>
  </si>
  <si>
    <t>Геологов 81/2</t>
  </si>
  <si>
    <t>Геологов 81/3</t>
  </si>
  <si>
    <t>Отчет о потреблении электроэнергии многквартирных жилых домов ООО "НЖК" за 2024 год.</t>
  </si>
  <si>
    <t>сделать заявку в ПАО ДЭК на замену, до конца года будут считать по прибору</t>
  </si>
  <si>
    <t>Разговаривала с Манцыгиным</t>
  </si>
  <si>
    <t>Отчет о потреблении тепловой энергии в многквартирных жилых домах ООО "НЖК" за 2024 год.</t>
  </si>
  <si>
    <t>№ п/п</t>
  </si>
  <si>
    <t>Адрес объекта</t>
  </si>
  <si>
    <t>год</t>
  </si>
  <si>
    <t>Гкал</t>
  </si>
  <si>
    <t>--------</t>
  </si>
  <si>
    <t>Др.Народов 3/1 (под. №3 )</t>
  </si>
  <si>
    <t>Др.Народов 3/1 (под. №7 )</t>
  </si>
  <si>
    <t>Геологов 75/2 (под. №1 )</t>
  </si>
  <si>
    <t>Геологов 75/2 (под. №3 )</t>
  </si>
  <si>
    <t>Геологов 75/2 (под. №6 )</t>
  </si>
  <si>
    <t>Отчет о потреблении водоснабжения  в многоквартирных жилых домах ООО "НЖК" за 2024 год.</t>
  </si>
  <si>
    <t>2024 год</t>
  </si>
  <si>
    <t>м3</t>
  </si>
  <si>
    <t>Геологов</t>
  </si>
  <si>
    <t>75/2</t>
  </si>
  <si>
    <t>81/2</t>
  </si>
  <si>
    <t>Д.Народов</t>
  </si>
  <si>
    <t>3/1</t>
  </si>
  <si>
    <t>9/1</t>
  </si>
  <si>
    <t>10/1</t>
  </si>
  <si>
    <t>29</t>
  </si>
  <si>
    <t>29/1</t>
  </si>
  <si>
    <t>29/2</t>
  </si>
  <si>
    <t>29/3</t>
  </si>
  <si>
    <t>К.Маркса</t>
  </si>
  <si>
    <t>1/2</t>
  </si>
  <si>
    <t>1/4</t>
  </si>
  <si>
    <t>3/2</t>
  </si>
  <si>
    <t>16</t>
  </si>
  <si>
    <t>Ленина</t>
  </si>
  <si>
    <t>10</t>
  </si>
  <si>
    <t>12</t>
  </si>
  <si>
    <t>14</t>
  </si>
  <si>
    <t>14/1</t>
  </si>
  <si>
    <t>16/1</t>
  </si>
  <si>
    <t>16/2</t>
  </si>
  <si>
    <t>20</t>
  </si>
  <si>
    <t>Мира</t>
  </si>
  <si>
    <t>1</t>
  </si>
  <si>
    <t>3</t>
  </si>
  <si>
    <t>5</t>
  </si>
  <si>
    <t>Тимптонская</t>
  </si>
  <si>
    <t>7/1</t>
  </si>
  <si>
    <t>7/2</t>
  </si>
  <si>
    <t>7</t>
  </si>
  <si>
    <t>81/3</t>
  </si>
  <si>
    <t>79/1</t>
  </si>
  <si>
    <t>разница за август 2022 г.</t>
  </si>
  <si>
    <t>НДС, руб</t>
  </si>
  <si>
    <t>Сумма с НДС, руб</t>
  </si>
  <si>
    <t>Всего: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</si>
</sst>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2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b/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color theme="1"/>
      <name val="Arial Cyr"/>
      <charset val="204"/>
    </font>
    <font>
      <sz val="9"/>
      <color theme="1"/>
      <name val="Arial"/>
      <family val="2"/>
      <charset val="204"/>
    </font>
    <font>
      <sz val="9"/>
      <color theme="1"/>
      <name val="Arial Cyr"/>
    </font>
    <font>
      <b/>
      <i/>
      <sz val="10"/>
      <name val="Arial Cyr"/>
      <charset val="204"/>
    </font>
    <font>
      <i/>
      <sz val="9"/>
      <color theme="1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9" fillId="0" borderId="0"/>
    <xf numFmtId="0" fontId="9" fillId="0" borderId="0"/>
    <xf numFmtId="0" fontId="20" fillId="0" borderId="0"/>
    <xf numFmtId="0" fontId="9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0" xfId="1" applyFill="1"/>
    <xf numFmtId="0" fontId="2" fillId="0" borderId="0" xfId="1" applyFont="1" applyFill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3" fontId="1" fillId="0" borderId="0" xfId="1" applyNumberFormat="1" applyFill="1" applyAlignment="1">
      <alignment horizontal="right"/>
    </xf>
    <xf numFmtId="0" fontId="3" fillId="0" borderId="1" xfId="1" applyFont="1" applyFill="1" applyBorder="1"/>
    <xf numFmtId="3" fontId="4" fillId="0" borderId="1" xfId="1" applyNumberFormat="1" applyFont="1" applyFill="1" applyBorder="1"/>
    <xf numFmtId="0" fontId="3" fillId="0" borderId="1" xfId="1" applyFont="1" applyFill="1" applyBorder="1" applyAlignment="1">
      <alignment horizontal="right"/>
    </xf>
    <xf numFmtId="0" fontId="7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3" fontId="8" fillId="0" borderId="1" xfId="1" applyNumberFormat="1" applyFont="1" applyFill="1" applyBorder="1" applyAlignment="1">
      <alignment horizontal="right"/>
    </xf>
    <xf numFmtId="3" fontId="8" fillId="2" borderId="1" xfId="1" applyNumberFormat="1" applyFont="1" applyFill="1" applyBorder="1" applyAlignment="1">
      <alignment horizontal="right"/>
    </xf>
    <xf numFmtId="0" fontId="8" fillId="2" borderId="1" xfId="1" applyFont="1" applyFill="1" applyBorder="1"/>
    <xf numFmtId="3" fontId="8" fillId="2" borderId="1" xfId="1" applyNumberFormat="1" applyFont="1" applyFill="1" applyBorder="1"/>
    <xf numFmtId="0" fontId="8" fillId="0" borderId="1" xfId="1" applyFont="1" applyFill="1" applyBorder="1"/>
    <xf numFmtId="0" fontId="8" fillId="0" borderId="1" xfId="1" applyFont="1" applyFill="1" applyBorder="1" applyAlignment="1">
      <alignment horizontal="right"/>
    </xf>
    <xf numFmtId="0" fontId="8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left"/>
    </xf>
    <xf numFmtId="3" fontId="8" fillId="0" borderId="1" xfId="1" applyNumberFormat="1" applyFont="1" applyFill="1" applyBorder="1"/>
    <xf numFmtId="0" fontId="1" fillId="0" borderId="1" xfId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0" fontId="1" fillId="0" borderId="0" xfId="1" applyFont="1" applyFill="1" applyAlignment="1">
      <alignment horizontal="right"/>
    </xf>
    <xf numFmtId="0" fontId="1" fillId="0" borderId="0" xfId="1" applyFill="1" applyAlignment="1">
      <alignment horizontal="left"/>
    </xf>
    <xf numFmtId="0" fontId="9" fillId="0" borderId="0" xfId="5" applyFill="1"/>
    <xf numFmtId="17" fontId="12" fillId="0" borderId="6" xfId="5" applyNumberFormat="1" applyFont="1" applyFill="1" applyBorder="1" applyAlignment="1">
      <alignment horizontal="center" vertical="center"/>
    </xf>
    <xf numFmtId="17" fontId="13" fillId="0" borderId="7" xfId="5" applyNumberFormat="1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/>
    </xf>
    <xf numFmtId="0" fontId="10" fillId="0" borderId="7" xfId="5" applyFont="1" applyFill="1" applyBorder="1" applyAlignment="1">
      <alignment horizontal="left"/>
    </xf>
    <xf numFmtId="165" fontId="15" fillId="2" borderId="1" xfId="5" applyNumberFormat="1" applyFont="1" applyFill="1" applyBorder="1" applyAlignment="1"/>
    <xf numFmtId="165" fontId="15" fillId="2" borderId="1" xfId="5" applyNumberFormat="1" applyFont="1" applyFill="1" applyBorder="1" applyAlignment="1">
      <alignment horizontal="right"/>
    </xf>
    <xf numFmtId="165" fontId="15" fillId="2" borderId="8" xfId="5" applyNumberFormat="1" applyFont="1" applyFill="1" applyBorder="1" applyAlignment="1">
      <alignment horizontal="right"/>
    </xf>
    <xf numFmtId="49" fontId="16" fillId="2" borderId="9" xfId="5" applyNumberFormat="1" applyFont="1" applyFill="1" applyBorder="1" applyAlignment="1">
      <alignment horizontal="center"/>
    </xf>
    <xf numFmtId="0" fontId="17" fillId="3" borderId="1" xfId="5" applyFont="1" applyFill="1" applyBorder="1" applyAlignment="1" applyProtection="1"/>
    <xf numFmtId="165" fontId="18" fillId="0" borderId="6" xfId="5" applyNumberFormat="1" applyFont="1" applyFill="1" applyBorder="1" applyAlignment="1">
      <alignment horizontal="right"/>
    </xf>
    <xf numFmtId="0" fontId="14" fillId="0" borderId="10" xfId="5" applyFont="1" applyFill="1" applyBorder="1" applyAlignment="1">
      <alignment horizontal="center"/>
    </xf>
    <xf numFmtId="0" fontId="10" fillId="0" borderId="11" xfId="5" applyFont="1" applyFill="1" applyBorder="1" applyAlignment="1">
      <alignment horizontal="left"/>
    </xf>
    <xf numFmtId="49" fontId="16" fillId="2" borderId="1" xfId="5" applyNumberFormat="1" applyFont="1" applyFill="1" applyBorder="1" applyAlignment="1">
      <alignment horizontal="center"/>
    </xf>
    <xf numFmtId="165" fontId="18" fillId="0" borderId="10" xfId="5" applyNumberFormat="1" applyFont="1" applyFill="1" applyBorder="1" applyAlignment="1">
      <alignment horizontal="right"/>
    </xf>
    <xf numFmtId="166" fontId="16" fillId="2" borderId="1" xfId="5" applyNumberFormat="1" applyFont="1" applyFill="1" applyBorder="1" applyAlignment="1"/>
    <xf numFmtId="165" fontId="15" fillId="2" borderId="1" xfId="5" applyNumberFormat="1" applyFont="1" applyFill="1" applyBorder="1"/>
    <xf numFmtId="0" fontId="14" fillId="0" borderId="11" xfId="5" applyFont="1" applyFill="1" applyBorder="1" applyAlignment="1">
      <alignment horizontal="left"/>
    </xf>
    <xf numFmtId="166" fontId="15" fillId="2" borderId="1" xfId="5" applyNumberFormat="1" applyFont="1" applyFill="1" applyBorder="1" applyAlignment="1"/>
    <xf numFmtId="166" fontId="15" fillId="2" borderId="1" xfId="5" applyNumberFormat="1" applyFont="1" applyFill="1" applyBorder="1" applyAlignment="1">
      <alignment horizontal="right"/>
    </xf>
    <xf numFmtId="165" fontId="17" fillId="3" borderId="1" xfId="5" applyNumberFormat="1" applyFont="1" applyFill="1" applyBorder="1" applyAlignment="1" applyProtection="1"/>
    <xf numFmtId="165" fontId="9" fillId="0" borderId="0" xfId="5" applyNumberFormat="1" applyFill="1"/>
    <xf numFmtId="166" fontId="15" fillId="4" borderId="1" xfId="6" applyNumberFormat="1" applyFont="1" applyFill="1" applyBorder="1" applyAlignment="1"/>
    <xf numFmtId="49" fontId="16" fillId="4" borderId="1" xfId="5" applyNumberFormat="1" applyFont="1" applyFill="1" applyBorder="1" applyAlignment="1">
      <alignment horizontal="center"/>
    </xf>
    <xf numFmtId="165" fontId="15" fillId="4" borderId="1" xfId="6" applyNumberFormat="1" applyFont="1" applyFill="1" applyBorder="1" applyAlignment="1">
      <alignment horizontal="right"/>
    </xf>
    <xf numFmtId="165" fontId="15" fillId="4" borderId="8" xfId="6" applyNumberFormat="1" applyFont="1" applyFill="1" applyBorder="1" applyAlignment="1">
      <alignment horizontal="right"/>
    </xf>
    <xf numFmtId="165" fontId="18" fillId="4" borderId="10" xfId="5" applyNumberFormat="1" applyFont="1" applyFill="1" applyBorder="1" applyAlignment="1">
      <alignment horizontal="right"/>
    </xf>
    <xf numFmtId="0" fontId="15" fillId="3" borderId="1" xfId="5" applyFont="1" applyFill="1" applyBorder="1" applyAlignment="1" applyProtection="1"/>
    <xf numFmtId="165" fontId="15" fillId="3" borderId="1" xfId="5" applyNumberFormat="1" applyFont="1" applyFill="1" applyBorder="1" applyAlignment="1" applyProtection="1"/>
    <xf numFmtId="0" fontId="15" fillId="2" borderId="1" xfId="5" applyFont="1" applyFill="1" applyBorder="1" applyAlignment="1" applyProtection="1"/>
    <xf numFmtId="166" fontId="16" fillId="2" borderId="1" xfId="5" applyNumberFormat="1" applyFont="1" applyFill="1" applyBorder="1" applyAlignment="1">
      <alignment horizontal="right"/>
    </xf>
    <xf numFmtId="165" fontId="16" fillId="2" borderId="1" xfId="5" applyNumberFormat="1" applyFont="1" applyFill="1" applyBorder="1" applyAlignment="1">
      <alignment horizontal="right"/>
    </xf>
    <xf numFmtId="0" fontId="15" fillId="2" borderId="1" xfId="5" applyFont="1" applyFill="1" applyBorder="1"/>
    <xf numFmtId="0" fontId="16" fillId="2" borderId="1" xfId="5" applyFont="1" applyFill="1" applyBorder="1"/>
    <xf numFmtId="0" fontId="16" fillId="2" borderId="12" xfId="5" applyFont="1" applyFill="1" applyBorder="1"/>
    <xf numFmtId="166" fontId="16" fillId="2" borderId="1" xfId="5" applyNumberFormat="1" applyFont="1" applyFill="1" applyBorder="1"/>
    <xf numFmtId="166" fontId="16" fillId="4" borderId="1" xfId="6" applyNumberFormat="1" applyFont="1" applyFill="1" applyBorder="1" applyAlignment="1"/>
    <xf numFmtId="165" fontId="19" fillId="2" borderId="8" xfId="5" applyNumberFormat="1" applyFont="1" applyFill="1" applyBorder="1" applyAlignment="1">
      <alignment horizontal="right"/>
    </xf>
    <xf numFmtId="165" fontId="19" fillId="2" borderId="1" xfId="5" applyNumberFormat="1" applyFont="1" applyFill="1" applyBorder="1" applyAlignment="1">
      <alignment horizontal="right"/>
    </xf>
    <xf numFmtId="166" fontId="9" fillId="0" borderId="0" xfId="5" applyNumberFormat="1" applyFill="1" applyAlignment="1">
      <alignment horizontal="right"/>
    </xf>
    <xf numFmtId="0" fontId="9" fillId="0" borderId="0" xfId="5" applyFill="1" applyAlignment="1">
      <alignment horizontal="right"/>
    </xf>
    <xf numFmtId="166" fontId="15" fillId="2" borderId="13" xfId="5" applyNumberFormat="1" applyFont="1" applyFill="1" applyBorder="1" applyAlignment="1"/>
    <xf numFmtId="166" fontId="15" fillId="2" borderId="13" xfId="5" applyNumberFormat="1" applyFont="1" applyFill="1" applyBorder="1" applyAlignment="1">
      <alignment horizontal="right"/>
    </xf>
    <xf numFmtId="49" fontId="16" fillId="2" borderId="13" xfId="5" applyNumberFormat="1" applyFont="1" applyFill="1" applyBorder="1" applyAlignment="1">
      <alignment horizontal="center"/>
    </xf>
    <xf numFmtId="0" fontId="9" fillId="0" borderId="0" xfId="5" applyFill="1" applyAlignment="1">
      <alignment horizontal="left"/>
    </xf>
    <xf numFmtId="0" fontId="5" fillId="0" borderId="0" xfId="1" applyFont="1" applyFill="1" applyAlignment="1">
      <alignment horizontal="center"/>
    </xf>
    <xf numFmtId="1" fontId="11" fillId="0" borderId="3" xfId="5" applyNumberFormat="1" applyFont="1" applyFill="1" applyBorder="1" applyAlignment="1">
      <alignment horizontal="center" vertical="center"/>
    </xf>
    <xf numFmtId="1" fontId="11" fillId="0" borderId="6" xfId="5" applyNumberFormat="1" applyFont="1" applyFill="1" applyBorder="1" applyAlignment="1">
      <alignment horizontal="center" vertical="center"/>
    </xf>
    <xf numFmtId="1" fontId="11" fillId="0" borderId="4" xfId="5" applyNumberFormat="1" applyFont="1" applyFill="1" applyBorder="1" applyAlignment="1">
      <alignment horizontal="center" vertical="center"/>
    </xf>
    <xf numFmtId="1" fontId="11" fillId="0" borderId="7" xfId="5" applyNumberFormat="1" applyFont="1" applyFill="1" applyBorder="1" applyAlignment="1">
      <alignment horizontal="center" vertical="center"/>
    </xf>
    <xf numFmtId="164" fontId="10" fillId="0" borderId="3" xfId="5" applyNumberFormat="1" applyFont="1" applyFill="1" applyBorder="1" applyAlignment="1">
      <alignment horizontal="center" vertical="center"/>
    </xf>
    <xf numFmtId="164" fontId="10" fillId="0" borderId="6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17" fontId="11" fillId="0" borderId="3" xfId="5" applyNumberFormat="1" applyFont="1" applyFill="1" applyBorder="1" applyAlignment="1">
      <alignment horizontal="center" vertical="center"/>
    </xf>
    <xf numFmtId="17" fontId="11" fillId="0" borderId="6" xfId="5" applyNumberFormat="1" applyFont="1" applyFill="1" applyBorder="1" applyAlignment="1">
      <alignment horizontal="center" vertical="center"/>
    </xf>
    <xf numFmtId="0" fontId="21" fillId="0" borderId="0" xfId="7" applyFont="1" applyBorder="1" applyAlignment="1">
      <alignment horizontal="center"/>
    </xf>
    <xf numFmtId="0" fontId="22" fillId="0" borderId="0" xfId="7" applyFont="1"/>
    <xf numFmtId="0" fontId="23" fillId="0" borderId="0" xfId="7" applyFont="1" applyBorder="1" applyAlignment="1">
      <alignment horizontal="center"/>
    </xf>
    <xf numFmtId="0" fontId="23" fillId="0" borderId="1" xfId="7" applyFont="1" applyFill="1" applyBorder="1" applyAlignment="1">
      <alignment horizontal="center"/>
    </xf>
    <xf numFmtId="0" fontId="23" fillId="0" borderId="1" xfId="7" applyFont="1" applyFill="1" applyBorder="1" applyAlignment="1">
      <alignment horizontal="center"/>
    </xf>
    <xf numFmtId="0" fontId="23" fillId="0" borderId="1" xfId="7" applyFont="1" applyFill="1" applyBorder="1" applyAlignment="1">
      <alignment horizontal="center" vertical="center" wrapText="1"/>
    </xf>
    <xf numFmtId="0" fontId="23" fillId="0" borderId="1" xfId="7" applyFont="1" applyFill="1" applyBorder="1"/>
    <xf numFmtId="49" fontId="23" fillId="0" borderId="1" xfId="7" applyNumberFormat="1" applyFont="1" applyFill="1" applyBorder="1"/>
    <xf numFmtId="166" fontId="23" fillId="0" borderId="1" xfId="7" applyNumberFormat="1" applyFont="1" applyFill="1" applyBorder="1"/>
    <xf numFmtId="166" fontId="23" fillId="0" borderId="1" xfId="6" applyNumberFormat="1" applyFont="1" applyBorder="1"/>
    <xf numFmtId="166" fontId="23" fillId="0" borderId="1" xfId="7" applyNumberFormat="1" applyFont="1" applyBorder="1"/>
    <xf numFmtId="166" fontId="23" fillId="2" borderId="1" xfId="6" applyNumberFormat="1" applyFont="1" applyFill="1" applyBorder="1"/>
    <xf numFmtId="166" fontId="23" fillId="0" borderId="1" xfId="6" applyNumberFormat="1" applyFont="1" applyFill="1" applyBorder="1"/>
    <xf numFmtId="0" fontId="23" fillId="0" borderId="9" xfId="7" applyFont="1" applyBorder="1"/>
    <xf numFmtId="0" fontId="23" fillId="0" borderId="0" xfId="7" applyFont="1" applyBorder="1"/>
    <xf numFmtId="4" fontId="23" fillId="0" borderId="0" xfId="7" applyNumberFormat="1" applyFont="1" applyBorder="1"/>
    <xf numFmtId="0" fontId="23" fillId="0" borderId="1" xfId="7" applyFont="1" applyBorder="1"/>
    <xf numFmtId="4" fontId="22" fillId="0" borderId="0" xfId="7" applyNumberFormat="1" applyFont="1"/>
    <xf numFmtId="49" fontId="22" fillId="0" borderId="0" xfId="7" applyNumberFormat="1" applyFont="1"/>
  </cellXfs>
  <cellStyles count="9">
    <cellStyle name="Обычный" xfId="0" builtinId="0"/>
    <cellStyle name="Обычный 2" xfId="1"/>
    <cellStyle name="Обычный 2 2" xfId="6"/>
    <cellStyle name="Обычный 3" xfId="2"/>
    <cellStyle name="Обычный 3 2" xfId="3"/>
    <cellStyle name="Обычный 4" xfId="5"/>
    <cellStyle name="Обычный 4 2" xfId="7"/>
    <cellStyle name="Финансовый 2" xfId="4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4"/>
  <sheetViews>
    <sheetView workbookViewId="0">
      <selection activeCell="B43" sqref="B43"/>
    </sheetView>
  </sheetViews>
  <sheetFormatPr defaultRowHeight="12.75"/>
  <cols>
    <col min="1" max="1" width="4.28515625" style="3" customWidth="1"/>
    <col min="2" max="2" width="20" style="2" customWidth="1"/>
    <col min="3" max="3" width="8.140625" style="2" customWidth="1"/>
    <col min="4" max="4" width="7" style="2" customWidth="1"/>
    <col min="5" max="5" width="7.42578125" style="2" customWidth="1"/>
    <col min="6" max="6" width="9.5703125" style="2" customWidth="1"/>
    <col min="7" max="12" width="9.140625" style="3" customWidth="1"/>
    <col min="13" max="13" width="10.140625" style="3" customWidth="1"/>
    <col min="14" max="17" width="9.140625" style="3"/>
    <col min="18" max="18" width="10.7109375" style="3" customWidth="1"/>
    <col min="19" max="19" width="9.140625" style="3"/>
    <col min="20" max="20" width="10.140625" style="3" bestFit="1" customWidth="1"/>
    <col min="21" max="24" width="9.140625" style="3"/>
    <col min="25" max="25" width="12.28515625" style="3" customWidth="1"/>
    <col min="26" max="16384" width="9.140625" style="3"/>
  </cols>
  <sheetData>
    <row r="1" spans="1:26" ht="15">
      <c r="B1" s="1"/>
      <c r="C1" s="1"/>
      <c r="D1" s="1"/>
      <c r="E1" s="1"/>
      <c r="F1" s="1"/>
    </row>
    <row r="2" spans="1:26" ht="15.75">
      <c r="A2" s="75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26" ht="15">
      <c r="B3" s="4"/>
      <c r="C3" s="1"/>
      <c r="D3" s="4"/>
      <c r="E3" s="4"/>
      <c r="F3" s="4"/>
    </row>
    <row r="4" spans="1:26" ht="13.5" customHeight="1">
      <c r="A4" s="7"/>
      <c r="B4" s="10"/>
      <c r="C4" s="11" t="s">
        <v>0</v>
      </c>
      <c r="D4" s="12" t="s">
        <v>1</v>
      </c>
      <c r="E4" s="12" t="s">
        <v>2</v>
      </c>
      <c r="F4" s="13" t="s">
        <v>3</v>
      </c>
      <c r="G4" s="11" t="s">
        <v>4</v>
      </c>
      <c r="H4" s="14" t="s">
        <v>5</v>
      </c>
      <c r="I4" s="14" t="s">
        <v>6</v>
      </c>
      <c r="J4" s="14" t="s">
        <v>7</v>
      </c>
      <c r="K4" s="11" t="s">
        <v>8</v>
      </c>
      <c r="L4" s="14" t="s">
        <v>9</v>
      </c>
      <c r="M4" s="14" t="s">
        <v>10</v>
      </c>
      <c r="N4" s="11" t="s">
        <v>11</v>
      </c>
      <c r="O4" s="15">
        <v>2024</v>
      </c>
    </row>
    <row r="5" spans="1:26">
      <c r="A5" s="7">
        <v>1</v>
      </c>
      <c r="B5" s="16" t="s">
        <v>12</v>
      </c>
      <c r="C5" s="17">
        <v>1806</v>
      </c>
      <c r="D5" s="17">
        <v>1919</v>
      </c>
      <c r="E5" s="17">
        <v>1755</v>
      </c>
      <c r="F5" s="18">
        <v>1898</v>
      </c>
      <c r="G5" s="19">
        <v>1525</v>
      </c>
      <c r="H5" s="20">
        <v>1319</v>
      </c>
      <c r="I5" s="19">
        <v>749</v>
      </c>
      <c r="J5" s="19">
        <v>1479</v>
      </c>
      <c r="K5" s="17">
        <v>1207</v>
      </c>
      <c r="L5" s="18">
        <v>1098</v>
      </c>
      <c r="M5" s="18">
        <v>2497</v>
      </c>
      <c r="N5" s="21">
        <v>1772</v>
      </c>
      <c r="O5" s="8">
        <f>SUM(C5:N5)</f>
        <v>19024</v>
      </c>
    </row>
    <row r="6" spans="1:26">
      <c r="A6" s="7">
        <v>2</v>
      </c>
      <c r="B6" s="16" t="s">
        <v>13</v>
      </c>
      <c r="C6" s="17">
        <v>3099</v>
      </c>
      <c r="D6" s="17">
        <v>3336</v>
      </c>
      <c r="E6" s="17">
        <v>3053</v>
      </c>
      <c r="F6" s="18">
        <v>3067</v>
      </c>
      <c r="G6" s="19">
        <v>3199</v>
      </c>
      <c r="H6" s="19">
        <v>2676</v>
      </c>
      <c r="I6" s="19">
        <v>1491</v>
      </c>
      <c r="J6" s="19">
        <v>2005</v>
      </c>
      <c r="K6" s="17">
        <v>2342</v>
      </c>
      <c r="L6" s="18">
        <v>3085</v>
      </c>
      <c r="M6" s="18">
        <v>2529</v>
      </c>
      <c r="N6" s="21">
        <v>2693</v>
      </c>
      <c r="O6" s="8">
        <f t="shared" ref="O6:O36" si="0">SUM(C6:N6)</f>
        <v>32575</v>
      </c>
    </row>
    <row r="7" spans="1:26">
      <c r="A7" s="7">
        <v>3</v>
      </c>
      <c r="B7" s="16" t="s">
        <v>14</v>
      </c>
      <c r="C7" s="17">
        <v>2076</v>
      </c>
      <c r="D7" s="17">
        <v>2138</v>
      </c>
      <c r="E7" s="17">
        <v>1980</v>
      </c>
      <c r="F7" s="18">
        <v>1965</v>
      </c>
      <c r="G7" s="19">
        <v>1910</v>
      </c>
      <c r="H7" s="19">
        <v>1334</v>
      </c>
      <c r="I7" s="19">
        <v>1272</v>
      </c>
      <c r="J7" s="19">
        <v>1211</v>
      </c>
      <c r="K7" s="17">
        <v>1522</v>
      </c>
      <c r="L7" s="18">
        <v>2243</v>
      </c>
      <c r="M7" s="18">
        <v>1889</v>
      </c>
      <c r="N7" s="21">
        <v>1914</v>
      </c>
      <c r="O7" s="8">
        <f t="shared" si="0"/>
        <v>21454</v>
      </c>
    </row>
    <row r="8" spans="1:26">
      <c r="A8" s="7">
        <v>4</v>
      </c>
      <c r="B8" s="16" t="s">
        <v>15</v>
      </c>
      <c r="C8" s="22">
        <v>1108</v>
      </c>
      <c r="D8" s="22">
        <v>1226</v>
      </c>
      <c r="E8" s="17">
        <v>1047</v>
      </c>
      <c r="F8" s="23">
        <v>1058</v>
      </c>
      <c r="G8" s="19">
        <v>1299</v>
      </c>
      <c r="H8" s="19">
        <v>862</v>
      </c>
      <c r="I8" s="19">
        <v>521</v>
      </c>
      <c r="J8" s="19">
        <v>675</v>
      </c>
      <c r="K8" s="17">
        <v>890</v>
      </c>
      <c r="L8" s="18">
        <v>1167</v>
      </c>
      <c r="M8" s="18">
        <v>1044</v>
      </c>
      <c r="N8" s="21">
        <v>1168</v>
      </c>
      <c r="O8" s="8">
        <f t="shared" si="0"/>
        <v>12065</v>
      </c>
    </row>
    <row r="9" spans="1:26" s="2" customFormat="1">
      <c r="A9" s="7">
        <v>5</v>
      </c>
      <c r="B9" s="16" t="s">
        <v>16</v>
      </c>
      <c r="C9" s="22">
        <v>2195</v>
      </c>
      <c r="D9" s="22">
        <v>2366</v>
      </c>
      <c r="E9" s="17">
        <v>1974</v>
      </c>
      <c r="F9" s="23">
        <v>2052</v>
      </c>
      <c r="G9" s="23">
        <v>2103</v>
      </c>
      <c r="H9" s="23">
        <v>1164</v>
      </c>
      <c r="I9" s="23">
        <v>784</v>
      </c>
      <c r="J9" s="23">
        <v>853</v>
      </c>
      <c r="K9" s="17">
        <v>1379</v>
      </c>
      <c r="L9" s="18">
        <v>2213</v>
      </c>
      <c r="M9" s="18">
        <v>1861</v>
      </c>
      <c r="N9" s="22">
        <v>1626</v>
      </c>
      <c r="O9" s="8">
        <f t="shared" si="0"/>
        <v>20570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2" customFormat="1">
      <c r="A10" s="7">
        <v>6</v>
      </c>
      <c r="B10" s="16" t="s">
        <v>17</v>
      </c>
      <c r="C10" s="22">
        <v>2437</v>
      </c>
      <c r="D10" s="22">
        <v>2640</v>
      </c>
      <c r="E10" s="17">
        <v>2389</v>
      </c>
      <c r="F10" s="23">
        <v>2460</v>
      </c>
      <c r="G10" s="19">
        <v>2679</v>
      </c>
      <c r="H10" s="23">
        <v>1884</v>
      </c>
      <c r="I10" s="23">
        <v>1247</v>
      </c>
      <c r="J10" s="23">
        <v>1496</v>
      </c>
      <c r="K10" s="17">
        <v>1836</v>
      </c>
      <c r="L10" s="18">
        <v>2359</v>
      </c>
      <c r="M10" s="18">
        <v>2013</v>
      </c>
      <c r="N10" s="22">
        <v>1976</v>
      </c>
      <c r="O10" s="8">
        <f t="shared" si="0"/>
        <v>25416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s="2" customFormat="1">
      <c r="A11" s="7">
        <v>7</v>
      </c>
      <c r="B11" s="16" t="s">
        <v>18</v>
      </c>
      <c r="C11" s="22">
        <v>3917</v>
      </c>
      <c r="D11" s="22">
        <v>4716</v>
      </c>
      <c r="E11" s="17">
        <v>4247</v>
      </c>
      <c r="F11" s="23">
        <v>3865</v>
      </c>
      <c r="G11" s="19">
        <v>3781</v>
      </c>
      <c r="H11" s="23">
        <v>2756</v>
      </c>
      <c r="I11" s="23">
        <v>2358</v>
      </c>
      <c r="J11" s="23">
        <v>2387</v>
      </c>
      <c r="K11" s="17">
        <v>3613</v>
      </c>
      <c r="L11" s="18">
        <v>4751</v>
      </c>
      <c r="M11" s="18">
        <v>3560</v>
      </c>
      <c r="N11" s="22">
        <v>3730</v>
      </c>
      <c r="O11" s="8">
        <f t="shared" si="0"/>
        <v>43681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s="2" customFormat="1">
      <c r="A12" s="7">
        <v>8</v>
      </c>
      <c r="B12" s="16" t="s">
        <v>19</v>
      </c>
      <c r="C12" s="22">
        <v>4846</v>
      </c>
      <c r="D12" s="22">
        <v>5154</v>
      </c>
      <c r="E12" s="17">
        <v>4696</v>
      </c>
      <c r="F12" s="23">
        <v>5306</v>
      </c>
      <c r="G12" s="19">
        <v>4379</v>
      </c>
      <c r="H12" s="23">
        <v>4195</v>
      </c>
      <c r="I12" s="23">
        <v>3378</v>
      </c>
      <c r="J12" s="23">
        <v>3559</v>
      </c>
      <c r="K12" s="17">
        <v>4361</v>
      </c>
      <c r="L12" s="18">
        <v>5097</v>
      </c>
      <c r="M12" s="18">
        <v>4735</v>
      </c>
      <c r="N12" s="22">
        <v>4835</v>
      </c>
      <c r="O12" s="8">
        <f t="shared" si="0"/>
        <v>54541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2" customFormat="1">
      <c r="A13" s="7">
        <v>9</v>
      </c>
      <c r="B13" s="16" t="s">
        <v>20</v>
      </c>
      <c r="C13" s="22">
        <v>1231</v>
      </c>
      <c r="D13" s="22">
        <v>1272</v>
      </c>
      <c r="E13" s="17">
        <v>1151</v>
      </c>
      <c r="F13" s="23">
        <v>1334</v>
      </c>
      <c r="G13" s="19">
        <v>1039</v>
      </c>
      <c r="H13" s="23">
        <v>779</v>
      </c>
      <c r="I13" s="23">
        <v>620</v>
      </c>
      <c r="J13" s="23">
        <v>582</v>
      </c>
      <c r="K13" s="17">
        <v>871</v>
      </c>
      <c r="L13" s="18">
        <v>1215</v>
      </c>
      <c r="M13" s="18">
        <v>1297</v>
      </c>
      <c r="N13" s="22">
        <v>1246</v>
      </c>
      <c r="O13" s="8">
        <f t="shared" si="0"/>
        <v>12637</v>
      </c>
    </row>
    <row r="14" spans="1:26">
      <c r="A14" s="7">
        <v>10</v>
      </c>
      <c r="B14" s="16" t="s">
        <v>21</v>
      </c>
      <c r="C14" s="22">
        <v>1529</v>
      </c>
      <c r="D14" s="22">
        <v>2026</v>
      </c>
      <c r="E14" s="17">
        <v>1844</v>
      </c>
      <c r="F14" s="23">
        <v>1769</v>
      </c>
      <c r="G14" s="19">
        <v>1343</v>
      </c>
      <c r="H14" s="19">
        <v>1095</v>
      </c>
      <c r="I14" s="19">
        <v>1016</v>
      </c>
      <c r="J14" s="19">
        <v>878</v>
      </c>
      <c r="K14" s="17">
        <v>1218</v>
      </c>
      <c r="L14" s="18">
        <v>1559</v>
      </c>
      <c r="M14" s="18">
        <v>1614</v>
      </c>
      <c r="N14" s="21">
        <v>1627</v>
      </c>
      <c r="O14" s="8">
        <f t="shared" si="0"/>
        <v>17518</v>
      </c>
    </row>
    <row r="15" spans="1:26" s="2" customFormat="1">
      <c r="A15" s="7">
        <v>11</v>
      </c>
      <c r="B15" s="16" t="s">
        <v>22</v>
      </c>
      <c r="C15" s="22">
        <v>1491</v>
      </c>
      <c r="D15" s="22">
        <v>1617</v>
      </c>
      <c r="E15" s="17">
        <v>1431</v>
      </c>
      <c r="F15" s="23">
        <v>1652</v>
      </c>
      <c r="G15" s="19">
        <v>1318</v>
      </c>
      <c r="H15" s="23">
        <v>909</v>
      </c>
      <c r="I15" s="23">
        <v>498</v>
      </c>
      <c r="J15" s="23">
        <v>621</v>
      </c>
      <c r="K15" s="17">
        <v>1001</v>
      </c>
      <c r="L15" s="18">
        <v>1391</v>
      </c>
      <c r="M15" s="18">
        <v>1343</v>
      </c>
      <c r="N15" s="22">
        <v>1471</v>
      </c>
      <c r="O15" s="8">
        <f t="shared" si="0"/>
        <v>14743</v>
      </c>
    </row>
    <row r="16" spans="1:26" s="2" customFormat="1">
      <c r="A16" s="7">
        <v>12</v>
      </c>
      <c r="B16" s="16" t="s">
        <v>23</v>
      </c>
      <c r="C16" s="22">
        <v>6095</v>
      </c>
      <c r="D16" s="22">
        <v>6554</v>
      </c>
      <c r="E16" s="17">
        <v>6167</v>
      </c>
      <c r="F16" s="23">
        <v>6190</v>
      </c>
      <c r="G16" s="19">
        <v>6581</v>
      </c>
      <c r="H16" s="23">
        <v>5162</v>
      </c>
      <c r="I16" s="23">
        <v>3798</v>
      </c>
      <c r="J16" s="23">
        <v>4292</v>
      </c>
      <c r="K16" s="17">
        <v>4976</v>
      </c>
      <c r="L16" s="18">
        <v>6597</v>
      </c>
      <c r="M16" s="18">
        <v>5860</v>
      </c>
      <c r="N16" s="22">
        <v>6163</v>
      </c>
      <c r="O16" s="8">
        <f t="shared" si="0"/>
        <v>68435</v>
      </c>
    </row>
    <row r="17" spans="1:15" s="2" customFormat="1">
      <c r="A17" s="7">
        <v>13</v>
      </c>
      <c r="B17" s="16" t="s">
        <v>24</v>
      </c>
      <c r="C17" s="22">
        <v>1866</v>
      </c>
      <c r="D17" s="22">
        <v>1806</v>
      </c>
      <c r="E17" s="17">
        <v>1630</v>
      </c>
      <c r="F17" s="23">
        <v>1835</v>
      </c>
      <c r="G17" s="19">
        <v>1523</v>
      </c>
      <c r="H17" s="23">
        <v>1528</v>
      </c>
      <c r="I17" s="23">
        <v>1367</v>
      </c>
      <c r="J17" s="23">
        <v>1391</v>
      </c>
      <c r="K17" s="17">
        <v>1684</v>
      </c>
      <c r="L17" s="18">
        <v>2557</v>
      </c>
      <c r="M17" s="18">
        <v>2286</v>
      </c>
      <c r="N17" s="22">
        <v>2209</v>
      </c>
      <c r="O17" s="8">
        <f t="shared" si="0"/>
        <v>21682</v>
      </c>
    </row>
    <row r="18" spans="1:15" s="2" customFormat="1">
      <c r="A18" s="7">
        <v>14</v>
      </c>
      <c r="B18" s="16" t="s">
        <v>25</v>
      </c>
      <c r="C18" s="22">
        <v>1723</v>
      </c>
      <c r="D18" s="22">
        <v>1918</v>
      </c>
      <c r="E18" s="17">
        <v>1951</v>
      </c>
      <c r="F18" s="23">
        <v>1942</v>
      </c>
      <c r="G18" s="19">
        <v>1659</v>
      </c>
      <c r="H18" s="23">
        <v>1634</v>
      </c>
      <c r="I18" s="23">
        <v>1301</v>
      </c>
      <c r="J18" s="23">
        <v>1354</v>
      </c>
      <c r="K18" s="17">
        <v>1575</v>
      </c>
      <c r="L18" s="18">
        <v>1689</v>
      </c>
      <c r="M18" s="18">
        <v>1638</v>
      </c>
      <c r="N18" s="22">
        <v>1665</v>
      </c>
      <c r="O18" s="8">
        <f t="shared" si="0"/>
        <v>20049</v>
      </c>
    </row>
    <row r="19" spans="1:15" s="2" customFormat="1">
      <c r="A19" s="7">
        <v>15</v>
      </c>
      <c r="B19" s="16" t="s">
        <v>26</v>
      </c>
      <c r="C19" s="22">
        <v>1615</v>
      </c>
      <c r="D19" s="22">
        <v>1738</v>
      </c>
      <c r="E19" s="17">
        <v>1570</v>
      </c>
      <c r="F19" s="23">
        <v>1594</v>
      </c>
      <c r="G19" s="19">
        <v>1593</v>
      </c>
      <c r="H19" s="23">
        <v>1259</v>
      </c>
      <c r="I19" s="23">
        <v>1128</v>
      </c>
      <c r="J19" s="23">
        <v>1255</v>
      </c>
      <c r="K19" s="17">
        <v>1552</v>
      </c>
      <c r="L19" s="18">
        <v>2159</v>
      </c>
      <c r="M19" s="18">
        <v>1977</v>
      </c>
      <c r="N19" s="22">
        <v>2018</v>
      </c>
      <c r="O19" s="8">
        <f t="shared" si="0"/>
        <v>19458</v>
      </c>
    </row>
    <row r="20" spans="1:15" s="2" customFormat="1">
      <c r="A20" s="7">
        <v>16</v>
      </c>
      <c r="B20" s="16" t="s">
        <v>27</v>
      </c>
      <c r="C20" s="22">
        <v>3945</v>
      </c>
      <c r="D20" s="22">
        <v>4289</v>
      </c>
      <c r="E20" s="17">
        <v>3568</v>
      </c>
      <c r="F20" s="23">
        <v>4184</v>
      </c>
      <c r="G20" s="20">
        <v>3920</v>
      </c>
      <c r="H20" s="23">
        <v>2104</v>
      </c>
      <c r="I20" s="23">
        <v>1088</v>
      </c>
      <c r="J20" s="23">
        <v>1489</v>
      </c>
      <c r="K20" s="17">
        <v>2329</v>
      </c>
      <c r="L20" s="18">
        <v>3537</v>
      </c>
      <c r="M20" s="18">
        <v>3681</v>
      </c>
      <c r="N20" s="22">
        <v>3620</v>
      </c>
      <c r="O20" s="8">
        <f t="shared" si="0"/>
        <v>37754</v>
      </c>
    </row>
    <row r="21" spans="1:15" s="2" customFormat="1">
      <c r="A21" s="7">
        <v>17</v>
      </c>
      <c r="B21" s="16" t="s">
        <v>28</v>
      </c>
      <c r="C21" s="22">
        <v>1256</v>
      </c>
      <c r="D21" s="22">
        <v>1661</v>
      </c>
      <c r="E21" s="17">
        <v>1537</v>
      </c>
      <c r="F21" s="23">
        <v>1357</v>
      </c>
      <c r="G21" s="19">
        <v>1164</v>
      </c>
      <c r="H21" s="23">
        <v>908</v>
      </c>
      <c r="I21" s="23">
        <v>590</v>
      </c>
      <c r="J21" s="23">
        <v>749</v>
      </c>
      <c r="K21" s="17">
        <v>1076</v>
      </c>
      <c r="L21" s="18">
        <v>1377</v>
      </c>
      <c r="M21" s="18">
        <v>1477</v>
      </c>
      <c r="N21" s="22">
        <v>1718</v>
      </c>
      <c r="O21" s="8">
        <f t="shared" si="0"/>
        <v>14870</v>
      </c>
    </row>
    <row r="22" spans="1:15" s="2" customFormat="1">
      <c r="A22" s="7">
        <v>18</v>
      </c>
      <c r="B22" s="24" t="s">
        <v>29</v>
      </c>
      <c r="C22" s="22">
        <v>4784</v>
      </c>
      <c r="D22" s="22">
        <v>4908</v>
      </c>
      <c r="E22" s="17">
        <v>4468</v>
      </c>
      <c r="F22" s="23">
        <v>4924</v>
      </c>
      <c r="G22" s="19">
        <v>4264</v>
      </c>
      <c r="H22" s="23">
        <v>3502</v>
      </c>
      <c r="I22" s="23">
        <v>3008</v>
      </c>
      <c r="J22" s="23">
        <v>3187</v>
      </c>
      <c r="K22" s="17">
        <v>3878</v>
      </c>
      <c r="L22" s="18">
        <v>4870</v>
      </c>
      <c r="M22" s="18">
        <v>4353</v>
      </c>
      <c r="N22" s="22">
        <v>4624</v>
      </c>
      <c r="O22" s="8">
        <f t="shared" si="0"/>
        <v>50770</v>
      </c>
    </row>
    <row r="23" spans="1:15" s="2" customFormat="1">
      <c r="A23" s="7">
        <v>19</v>
      </c>
      <c r="B23" s="16" t="s">
        <v>30</v>
      </c>
      <c r="C23" s="22">
        <v>1811</v>
      </c>
      <c r="D23" s="22">
        <v>2210</v>
      </c>
      <c r="E23" s="17">
        <v>1802</v>
      </c>
      <c r="F23" s="23">
        <v>2096</v>
      </c>
      <c r="G23" s="19">
        <v>1548</v>
      </c>
      <c r="H23" s="23">
        <v>1348</v>
      </c>
      <c r="I23" s="23">
        <v>808</v>
      </c>
      <c r="J23" s="23">
        <v>960</v>
      </c>
      <c r="K23" s="17">
        <v>1245</v>
      </c>
      <c r="L23" s="18">
        <v>1846</v>
      </c>
      <c r="M23" s="18">
        <v>1348</v>
      </c>
      <c r="N23" s="22">
        <v>1408</v>
      </c>
      <c r="O23" s="8">
        <f t="shared" si="0"/>
        <v>18430</v>
      </c>
    </row>
    <row r="24" spans="1:15" s="2" customFormat="1">
      <c r="A24" s="7">
        <v>20</v>
      </c>
      <c r="B24" s="16" t="s">
        <v>31</v>
      </c>
      <c r="C24" s="22">
        <v>2517</v>
      </c>
      <c r="D24" s="22">
        <v>2678</v>
      </c>
      <c r="E24" s="17">
        <v>2383</v>
      </c>
      <c r="F24" s="23">
        <v>2698</v>
      </c>
      <c r="G24" s="19">
        <v>2394</v>
      </c>
      <c r="H24" s="23">
        <v>1998</v>
      </c>
      <c r="I24" s="23">
        <v>1941</v>
      </c>
      <c r="J24" s="23">
        <v>2118</v>
      </c>
      <c r="K24" s="17">
        <v>1980</v>
      </c>
      <c r="L24" s="18">
        <v>2428</v>
      </c>
      <c r="M24" s="18">
        <v>2219</v>
      </c>
      <c r="N24" s="22">
        <v>2429</v>
      </c>
      <c r="O24" s="8">
        <f t="shared" si="0"/>
        <v>27783</v>
      </c>
    </row>
    <row r="25" spans="1:15" s="2" customFormat="1">
      <c r="A25" s="7">
        <v>21</v>
      </c>
      <c r="B25" s="16" t="s">
        <v>32</v>
      </c>
      <c r="C25" s="22">
        <v>1763</v>
      </c>
      <c r="D25" s="22">
        <v>1884</v>
      </c>
      <c r="E25" s="17">
        <v>1686</v>
      </c>
      <c r="F25" s="23">
        <v>1974</v>
      </c>
      <c r="G25" s="19">
        <v>1625</v>
      </c>
      <c r="H25" s="23">
        <v>1548</v>
      </c>
      <c r="I25" s="23">
        <v>1370</v>
      </c>
      <c r="J25" s="23">
        <v>1357</v>
      </c>
      <c r="K25" s="17">
        <v>1554</v>
      </c>
      <c r="L25" s="18">
        <v>1955</v>
      </c>
      <c r="M25" s="18">
        <v>1881</v>
      </c>
      <c r="N25" s="22">
        <v>1885</v>
      </c>
      <c r="O25" s="8">
        <f t="shared" si="0"/>
        <v>20482</v>
      </c>
    </row>
    <row r="26" spans="1:15" s="2" customFormat="1">
      <c r="A26" s="7">
        <v>22</v>
      </c>
      <c r="B26" s="16" t="s">
        <v>33</v>
      </c>
      <c r="C26" s="22">
        <v>1569</v>
      </c>
      <c r="D26" s="22">
        <v>1703</v>
      </c>
      <c r="E26" s="17">
        <v>1548</v>
      </c>
      <c r="F26" s="23">
        <v>1843</v>
      </c>
      <c r="G26" s="19">
        <v>1524</v>
      </c>
      <c r="H26" s="23">
        <v>1473</v>
      </c>
      <c r="I26" s="23">
        <v>1200</v>
      </c>
      <c r="J26" s="23">
        <v>1125</v>
      </c>
      <c r="K26" s="17">
        <v>1411</v>
      </c>
      <c r="L26" s="18">
        <v>1816</v>
      </c>
      <c r="M26" s="18">
        <v>1896</v>
      </c>
      <c r="N26" s="22">
        <v>1662</v>
      </c>
      <c r="O26" s="8">
        <f t="shared" si="0"/>
        <v>18770</v>
      </c>
    </row>
    <row r="27" spans="1:15" s="2" customFormat="1">
      <c r="A27" s="7">
        <v>23</v>
      </c>
      <c r="B27" s="16" t="s">
        <v>34</v>
      </c>
      <c r="C27" s="22">
        <v>1571</v>
      </c>
      <c r="D27" s="22">
        <v>1635</v>
      </c>
      <c r="E27" s="17">
        <v>1354</v>
      </c>
      <c r="F27" s="23">
        <v>1369</v>
      </c>
      <c r="G27" s="19">
        <v>1126</v>
      </c>
      <c r="H27" s="23">
        <v>882</v>
      </c>
      <c r="I27" s="23">
        <v>741</v>
      </c>
      <c r="J27" s="23">
        <v>713</v>
      </c>
      <c r="K27" s="25">
        <v>1050</v>
      </c>
      <c r="L27" s="18">
        <v>1434</v>
      </c>
      <c r="M27" s="18">
        <v>1419</v>
      </c>
      <c r="N27" s="22">
        <v>1536</v>
      </c>
      <c r="O27" s="8">
        <f t="shared" si="0"/>
        <v>14830</v>
      </c>
    </row>
    <row r="28" spans="1:15" s="2" customFormat="1">
      <c r="A28" s="7">
        <v>24</v>
      </c>
      <c r="B28" s="16" t="s">
        <v>35</v>
      </c>
      <c r="C28" s="22">
        <v>1751</v>
      </c>
      <c r="D28" s="22">
        <v>1797</v>
      </c>
      <c r="E28" s="17">
        <v>1424</v>
      </c>
      <c r="F28" s="23">
        <v>1544</v>
      </c>
      <c r="G28" s="19">
        <v>1445</v>
      </c>
      <c r="H28" s="23">
        <v>1186</v>
      </c>
      <c r="I28" s="23">
        <v>956</v>
      </c>
      <c r="J28" s="23">
        <v>1002</v>
      </c>
      <c r="K28" s="17">
        <v>1306</v>
      </c>
      <c r="L28" s="18">
        <v>1863</v>
      </c>
      <c r="M28" s="18">
        <v>1773</v>
      </c>
      <c r="N28" s="22">
        <v>1914</v>
      </c>
      <c r="O28" s="8">
        <f t="shared" si="0"/>
        <v>17961</v>
      </c>
    </row>
    <row r="29" spans="1:15" s="2" customFormat="1">
      <c r="A29" s="7">
        <v>25</v>
      </c>
      <c r="B29" s="16" t="s">
        <v>36</v>
      </c>
      <c r="C29" s="22">
        <v>1135</v>
      </c>
      <c r="D29" s="22">
        <v>1309</v>
      </c>
      <c r="E29" s="17">
        <v>1140</v>
      </c>
      <c r="F29" s="23">
        <v>1218</v>
      </c>
      <c r="G29" s="19">
        <v>989</v>
      </c>
      <c r="H29" s="23">
        <v>839</v>
      </c>
      <c r="I29" s="23">
        <v>562</v>
      </c>
      <c r="J29" s="23">
        <v>706</v>
      </c>
      <c r="K29" s="17">
        <v>922</v>
      </c>
      <c r="L29" s="18">
        <v>1279</v>
      </c>
      <c r="M29" s="18">
        <v>1225</v>
      </c>
      <c r="N29" s="22">
        <v>1252</v>
      </c>
      <c r="O29" s="8">
        <f t="shared" si="0"/>
        <v>12576</v>
      </c>
    </row>
    <row r="30" spans="1:15" s="2" customFormat="1">
      <c r="A30" s="7">
        <v>26</v>
      </c>
      <c r="B30" s="16" t="s">
        <v>37</v>
      </c>
      <c r="C30" s="22">
        <v>1763</v>
      </c>
      <c r="D30" s="22">
        <v>1678</v>
      </c>
      <c r="E30" s="17">
        <v>1629</v>
      </c>
      <c r="F30" s="23">
        <v>2251</v>
      </c>
      <c r="G30" s="19">
        <v>1805</v>
      </c>
      <c r="H30" s="23">
        <v>1560</v>
      </c>
      <c r="I30" s="23">
        <v>1208</v>
      </c>
      <c r="J30" s="23">
        <v>982</v>
      </c>
      <c r="K30" s="17">
        <v>1245</v>
      </c>
      <c r="L30" s="18">
        <v>2011</v>
      </c>
      <c r="M30" s="18">
        <v>1912</v>
      </c>
      <c r="N30" s="22">
        <v>2029</v>
      </c>
      <c r="O30" s="8">
        <f t="shared" si="0"/>
        <v>20073</v>
      </c>
    </row>
    <row r="31" spans="1:15" s="2" customFormat="1">
      <c r="A31" s="9">
        <v>27</v>
      </c>
      <c r="B31" s="16" t="s">
        <v>38</v>
      </c>
      <c r="C31" s="22">
        <v>1581</v>
      </c>
      <c r="D31" s="22">
        <v>1942</v>
      </c>
      <c r="E31" s="17">
        <v>1708</v>
      </c>
      <c r="F31" s="23">
        <v>1792</v>
      </c>
      <c r="G31" s="19">
        <v>1255</v>
      </c>
      <c r="H31" s="23">
        <v>929</v>
      </c>
      <c r="I31" s="23">
        <v>618</v>
      </c>
      <c r="J31" s="23">
        <v>1141</v>
      </c>
      <c r="K31" s="17">
        <v>1204</v>
      </c>
      <c r="L31" s="18">
        <v>1247</v>
      </c>
      <c r="M31" s="18">
        <v>1084</v>
      </c>
      <c r="N31" s="22">
        <v>769</v>
      </c>
      <c r="O31" s="8">
        <f t="shared" si="0"/>
        <v>15270</v>
      </c>
    </row>
    <row r="32" spans="1:15" s="2" customFormat="1">
      <c r="A32" s="9">
        <v>28</v>
      </c>
      <c r="B32" s="16" t="s">
        <v>39</v>
      </c>
      <c r="C32" s="17">
        <v>1433</v>
      </c>
      <c r="D32" s="22">
        <v>1521</v>
      </c>
      <c r="E32" s="17">
        <v>1384</v>
      </c>
      <c r="F32" s="23">
        <v>1503</v>
      </c>
      <c r="G32" s="19">
        <v>1286</v>
      </c>
      <c r="H32" s="23">
        <v>1189</v>
      </c>
      <c r="I32" s="23">
        <v>963</v>
      </c>
      <c r="J32" s="23">
        <v>1046</v>
      </c>
      <c r="K32" s="17">
        <v>1230</v>
      </c>
      <c r="L32" s="18">
        <v>1512</v>
      </c>
      <c r="M32" s="18">
        <v>1378</v>
      </c>
      <c r="N32" s="22">
        <v>1490</v>
      </c>
      <c r="O32" s="8">
        <f t="shared" si="0"/>
        <v>15935</v>
      </c>
    </row>
    <row r="33" spans="1:15" s="2" customFormat="1">
      <c r="A33" s="9">
        <v>29</v>
      </c>
      <c r="B33" s="16" t="s">
        <v>40</v>
      </c>
      <c r="C33" s="22">
        <v>1300</v>
      </c>
      <c r="D33" s="22">
        <v>1412</v>
      </c>
      <c r="E33" s="17">
        <v>1302</v>
      </c>
      <c r="F33" s="23">
        <v>1462</v>
      </c>
      <c r="G33" s="19">
        <v>1176</v>
      </c>
      <c r="H33" s="23">
        <v>987</v>
      </c>
      <c r="I33" s="23">
        <v>863</v>
      </c>
      <c r="J33" s="23">
        <v>861</v>
      </c>
      <c r="K33" s="17">
        <v>1259</v>
      </c>
      <c r="L33" s="18">
        <v>1871</v>
      </c>
      <c r="M33" s="18">
        <v>2013</v>
      </c>
      <c r="N33" s="22">
        <v>1876</v>
      </c>
      <c r="O33" s="8">
        <f t="shared" si="0"/>
        <v>16382</v>
      </c>
    </row>
    <row r="34" spans="1:15" s="2" customFormat="1">
      <c r="A34" s="9">
        <v>30</v>
      </c>
      <c r="B34" s="16" t="s">
        <v>41</v>
      </c>
      <c r="C34" s="22">
        <v>1595</v>
      </c>
      <c r="D34" s="22">
        <v>1761</v>
      </c>
      <c r="E34" s="17">
        <v>1501</v>
      </c>
      <c r="F34" s="23">
        <v>1939</v>
      </c>
      <c r="G34" s="19">
        <v>1330</v>
      </c>
      <c r="H34" s="23">
        <v>1180</v>
      </c>
      <c r="I34" s="23">
        <v>874</v>
      </c>
      <c r="J34" s="23">
        <v>992</v>
      </c>
      <c r="K34" s="22">
        <v>1204</v>
      </c>
      <c r="L34" s="18">
        <v>1608</v>
      </c>
      <c r="M34" s="18">
        <v>1510</v>
      </c>
      <c r="N34" s="22">
        <v>1557</v>
      </c>
      <c r="O34" s="8">
        <f t="shared" si="0"/>
        <v>17051</v>
      </c>
    </row>
    <row r="35" spans="1:15" s="2" customFormat="1">
      <c r="A35" s="9"/>
      <c r="B35" s="16"/>
      <c r="C35" s="22"/>
      <c r="D35" s="22"/>
      <c r="E35" s="17"/>
      <c r="F35" s="23"/>
      <c r="G35" s="19"/>
      <c r="H35" s="23"/>
      <c r="I35" s="23"/>
      <c r="J35" s="23"/>
      <c r="K35" s="22"/>
      <c r="L35" s="18"/>
      <c r="M35" s="18"/>
      <c r="N35" s="22"/>
      <c r="O35" s="8"/>
    </row>
    <row r="36" spans="1:15" s="2" customFormat="1">
      <c r="A36" s="26"/>
      <c r="B36" s="26"/>
      <c r="C36" s="5">
        <f t="shared" ref="C36:N36" si="1">SUM(C5:C34)</f>
        <v>66808</v>
      </c>
      <c r="D36" s="5">
        <f t="shared" si="1"/>
        <v>72814</v>
      </c>
      <c r="E36" s="5">
        <f t="shared" si="1"/>
        <v>65319</v>
      </c>
      <c r="F36" s="5">
        <f t="shared" si="1"/>
        <v>70141</v>
      </c>
      <c r="G36" s="5">
        <f t="shared" si="1"/>
        <v>62782</v>
      </c>
      <c r="H36" s="5">
        <f t="shared" si="1"/>
        <v>50189</v>
      </c>
      <c r="I36" s="5">
        <f t="shared" si="1"/>
        <v>38318</v>
      </c>
      <c r="J36" s="5">
        <f t="shared" si="1"/>
        <v>42466</v>
      </c>
      <c r="K36" s="5">
        <f t="shared" si="1"/>
        <v>52920</v>
      </c>
      <c r="L36" s="5">
        <f t="shared" si="1"/>
        <v>69834</v>
      </c>
      <c r="M36" s="5">
        <f t="shared" si="1"/>
        <v>65312</v>
      </c>
      <c r="N36" s="5">
        <f t="shared" si="1"/>
        <v>65882</v>
      </c>
      <c r="O36" s="8">
        <f t="shared" si="0"/>
        <v>722785</v>
      </c>
    </row>
    <row r="37" spans="1:15" s="2" customFormat="1"/>
    <row r="38" spans="1:15" s="2" customFormat="1"/>
    <row r="39" spans="1:15" s="2" customFormat="1"/>
    <row r="40" spans="1:15" s="2" customFormat="1" ht="1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s="2" customFormat="1">
      <c r="G41" s="3"/>
    </row>
    <row r="42" spans="1:15" s="2" customFormat="1">
      <c r="D42" s="6"/>
      <c r="G42" s="3"/>
    </row>
    <row r="43" spans="1:15" s="2" customFormat="1">
      <c r="G43" s="3"/>
    </row>
    <row r="44" spans="1:15" s="2" customFormat="1">
      <c r="G44" s="3"/>
    </row>
    <row r="45" spans="1:15" s="2" customFormat="1">
      <c r="G45" s="3"/>
    </row>
    <row r="48" spans="1:15" s="2" customFormat="1">
      <c r="G48" s="3"/>
    </row>
    <row r="49" spans="5:7" s="2" customFormat="1">
      <c r="G49" s="3"/>
    </row>
    <row r="50" spans="5:7" s="2" customFormat="1">
      <c r="G50" s="3"/>
    </row>
    <row r="51" spans="5:7" s="2" customFormat="1">
      <c r="G51" s="3"/>
    </row>
    <row r="52" spans="5:7" s="2" customFormat="1">
      <c r="G52" s="3"/>
    </row>
    <row r="53" spans="5:7" s="2" customFormat="1" ht="13.5" customHeight="1">
      <c r="G53" s="3"/>
    </row>
    <row r="54" spans="5:7" s="2" customFormat="1">
      <c r="G54" s="3"/>
    </row>
    <row r="55" spans="5:7" s="2" customFormat="1">
      <c r="E55" s="28"/>
      <c r="G55" s="3"/>
    </row>
    <row r="56" spans="5:7" s="2" customFormat="1">
      <c r="G56" s="3"/>
    </row>
    <row r="57" spans="5:7" s="2" customFormat="1">
      <c r="G57" s="3"/>
    </row>
    <row r="58" spans="5:7" s="2" customFormat="1">
      <c r="G58" s="3"/>
    </row>
    <row r="59" spans="5:7" s="2" customFormat="1">
      <c r="G59" s="3"/>
    </row>
    <row r="60" spans="5:7" s="2" customFormat="1">
      <c r="G60" s="3"/>
    </row>
    <row r="61" spans="5:7" s="2" customFormat="1">
      <c r="G61" s="3"/>
    </row>
    <row r="62" spans="5:7" s="2" customFormat="1">
      <c r="G62" s="3"/>
    </row>
    <row r="63" spans="5:7" s="2" customFormat="1">
      <c r="G63" s="3"/>
    </row>
    <row r="64" spans="5:7" s="2" customFormat="1">
      <c r="G64" s="3"/>
    </row>
    <row r="70" spans="2:2" ht="29.25" customHeight="1">
      <c r="B70" s="29" t="s">
        <v>43</v>
      </c>
    </row>
    <row r="71" spans="2:2">
      <c r="B71" s="2" t="s">
        <v>44</v>
      </c>
    </row>
    <row r="74" spans="2:2" ht="48" customHeight="1"/>
  </sheetData>
  <mergeCells count="1">
    <mergeCell ref="A2:O2"/>
  </mergeCells>
  <pageMargins left="0.61" right="0.11811023622047245" top="0.25" bottom="0.15748031496062992" header="0.2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5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T16" sqref="T16"/>
    </sheetView>
  </sheetViews>
  <sheetFormatPr defaultRowHeight="12.75"/>
  <cols>
    <col min="1" max="1" width="4.140625" style="30" customWidth="1"/>
    <col min="2" max="2" width="26" style="30" customWidth="1"/>
    <col min="3" max="4" width="10.85546875" style="70" customWidth="1"/>
    <col min="5" max="15" width="10.85546875" style="30" customWidth="1"/>
    <col min="16" max="16" width="12.140625" style="30" customWidth="1"/>
    <col min="17" max="17" width="0" style="30" hidden="1" customWidth="1"/>
    <col min="18" max="256" width="9.140625" style="30"/>
    <col min="257" max="257" width="4.140625" style="30" customWidth="1"/>
    <col min="258" max="258" width="26" style="30" customWidth="1"/>
    <col min="259" max="271" width="10.85546875" style="30" customWidth="1"/>
    <col min="272" max="272" width="12.140625" style="30" customWidth="1"/>
    <col min="273" max="273" width="0" style="30" hidden="1" customWidth="1"/>
    <col min="274" max="512" width="9.140625" style="30"/>
    <col min="513" max="513" width="4.140625" style="30" customWidth="1"/>
    <col min="514" max="514" width="26" style="30" customWidth="1"/>
    <col min="515" max="527" width="10.85546875" style="30" customWidth="1"/>
    <col min="528" max="528" width="12.140625" style="30" customWidth="1"/>
    <col min="529" max="529" width="0" style="30" hidden="1" customWidth="1"/>
    <col min="530" max="768" width="9.140625" style="30"/>
    <col min="769" max="769" width="4.140625" style="30" customWidth="1"/>
    <col min="770" max="770" width="26" style="30" customWidth="1"/>
    <col min="771" max="783" width="10.85546875" style="30" customWidth="1"/>
    <col min="784" max="784" width="12.140625" style="30" customWidth="1"/>
    <col min="785" max="785" width="0" style="30" hidden="1" customWidth="1"/>
    <col min="786" max="1024" width="9.140625" style="30"/>
    <col min="1025" max="1025" width="4.140625" style="30" customWidth="1"/>
    <col min="1026" max="1026" width="26" style="30" customWidth="1"/>
    <col min="1027" max="1039" width="10.85546875" style="30" customWidth="1"/>
    <col min="1040" max="1040" width="12.140625" style="30" customWidth="1"/>
    <col min="1041" max="1041" width="0" style="30" hidden="1" customWidth="1"/>
    <col min="1042" max="1280" width="9.140625" style="30"/>
    <col min="1281" max="1281" width="4.140625" style="30" customWidth="1"/>
    <col min="1282" max="1282" width="26" style="30" customWidth="1"/>
    <col min="1283" max="1295" width="10.85546875" style="30" customWidth="1"/>
    <col min="1296" max="1296" width="12.140625" style="30" customWidth="1"/>
    <col min="1297" max="1297" width="0" style="30" hidden="1" customWidth="1"/>
    <col min="1298" max="1536" width="9.140625" style="30"/>
    <col min="1537" max="1537" width="4.140625" style="30" customWidth="1"/>
    <col min="1538" max="1538" width="26" style="30" customWidth="1"/>
    <col min="1539" max="1551" width="10.85546875" style="30" customWidth="1"/>
    <col min="1552" max="1552" width="12.140625" style="30" customWidth="1"/>
    <col min="1553" max="1553" width="0" style="30" hidden="1" customWidth="1"/>
    <col min="1554" max="1792" width="9.140625" style="30"/>
    <col min="1793" max="1793" width="4.140625" style="30" customWidth="1"/>
    <col min="1794" max="1794" width="26" style="30" customWidth="1"/>
    <col min="1795" max="1807" width="10.85546875" style="30" customWidth="1"/>
    <col min="1808" max="1808" width="12.140625" style="30" customWidth="1"/>
    <col min="1809" max="1809" width="0" style="30" hidden="1" customWidth="1"/>
    <col min="1810" max="2048" width="9.140625" style="30"/>
    <col min="2049" max="2049" width="4.140625" style="30" customWidth="1"/>
    <col min="2050" max="2050" width="26" style="30" customWidth="1"/>
    <col min="2051" max="2063" width="10.85546875" style="30" customWidth="1"/>
    <col min="2064" max="2064" width="12.140625" style="30" customWidth="1"/>
    <col min="2065" max="2065" width="0" style="30" hidden="1" customWidth="1"/>
    <col min="2066" max="2304" width="9.140625" style="30"/>
    <col min="2305" max="2305" width="4.140625" style="30" customWidth="1"/>
    <col min="2306" max="2306" width="26" style="30" customWidth="1"/>
    <col min="2307" max="2319" width="10.85546875" style="30" customWidth="1"/>
    <col min="2320" max="2320" width="12.140625" style="30" customWidth="1"/>
    <col min="2321" max="2321" width="0" style="30" hidden="1" customWidth="1"/>
    <col min="2322" max="2560" width="9.140625" style="30"/>
    <col min="2561" max="2561" width="4.140625" style="30" customWidth="1"/>
    <col min="2562" max="2562" width="26" style="30" customWidth="1"/>
    <col min="2563" max="2575" width="10.85546875" style="30" customWidth="1"/>
    <col min="2576" max="2576" width="12.140625" style="30" customWidth="1"/>
    <col min="2577" max="2577" width="0" style="30" hidden="1" customWidth="1"/>
    <col min="2578" max="2816" width="9.140625" style="30"/>
    <col min="2817" max="2817" width="4.140625" style="30" customWidth="1"/>
    <col min="2818" max="2818" width="26" style="30" customWidth="1"/>
    <col min="2819" max="2831" width="10.85546875" style="30" customWidth="1"/>
    <col min="2832" max="2832" width="12.140625" style="30" customWidth="1"/>
    <col min="2833" max="2833" width="0" style="30" hidden="1" customWidth="1"/>
    <col min="2834" max="3072" width="9.140625" style="30"/>
    <col min="3073" max="3073" width="4.140625" style="30" customWidth="1"/>
    <col min="3074" max="3074" width="26" style="30" customWidth="1"/>
    <col min="3075" max="3087" width="10.85546875" style="30" customWidth="1"/>
    <col min="3088" max="3088" width="12.140625" style="30" customWidth="1"/>
    <col min="3089" max="3089" width="0" style="30" hidden="1" customWidth="1"/>
    <col min="3090" max="3328" width="9.140625" style="30"/>
    <col min="3329" max="3329" width="4.140625" style="30" customWidth="1"/>
    <col min="3330" max="3330" width="26" style="30" customWidth="1"/>
    <col min="3331" max="3343" width="10.85546875" style="30" customWidth="1"/>
    <col min="3344" max="3344" width="12.140625" style="30" customWidth="1"/>
    <col min="3345" max="3345" width="0" style="30" hidden="1" customWidth="1"/>
    <col min="3346" max="3584" width="9.140625" style="30"/>
    <col min="3585" max="3585" width="4.140625" style="30" customWidth="1"/>
    <col min="3586" max="3586" width="26" style="30" customWidth="1"/>
    <col min="3587" max="3599" width="10.85546875" style="30" customWidth="1"/>
    <col min="3600" max="3600" width="12.140625" style="30" customWidth="1"/>
    <col min="3601" max="3601" width="0" style="30" hidden="1" customWidth="1"/>
    <col min="3602" max="3840" width="9.140625" style="30"/>
    <col min="3841" max="3841" width="4.140625" style="30" customWidth="1"/>
    <col min="3842" max="3842" width="26" style="30" customWidth="1"/>
    <col min="3843" max="3855" width="10.85546875" style="30" customWidth="1"/>
    <col min="3856" max="3856" width="12.140625" style="30" customWidth="1"/>
    <col min="3857" max="3857" width="0" style="30" hidden="1" customWidth="1"/>
    <col min="3858" max="4096" width="9.140625" style="30"/>
    <col min="4097" max="4097" width="4.140625" style="30" customWidth="1"/>
    <col min="4098" max="4098" width="26" style="30" customWidth="1"/>
    <col min="4099" max="4111" width="10.85546875" style="30" customWidth="1"/>
    <col min="4112" max="4112" width="12.140625" style="30" customWidth="1"/>
    <col min="4113" max="4113" width="0" style="30" hidden="1" customWidth="1"/>
    <col min="4114" max="4352" width="9.140625" style="30"/>
    <col min="4353" max="4353" width="4.140625" style="30" customWidth="1"/>
    <col min="4354" max="4354" width="26" style="30" customWidth="1"/>
    <col min="4355" max="4367" width="10.85546875" style="30" customWidth="1"/>
    <col min="4368" max="4368" width="12.140625" style="30" customWidth="1"/>
    <col min="4369" max="4369" width="0" style="30" hidden="1" customWidth="1"/>
    <col min="4370" max="4608" width="9.140625" style="30"/>
    <col min="4609" max="4609" width="4.140625" style="30" customWidth="1"/>
    <col min="4610" max="4610" width="26" style="30" customWidth="1"/>
    <col min="4611" max="4623" width="10.85546875" style="30" customWidth="1"/>
    <col min="4624" max="4624" width="12.140625" style="30" customWidth="1"/>
    <col min="4625" max="4625" width="0" style="30" hidden="1" customWidth="1"/>
    <col min="4626" max="4864" width="9.140625" style="30"/>
    <col min="4865" max="4865" width="4.140625" style="30" customWidth="1"/>
    <col min="4866" max="4866" width="26" style="30" customWidth="1"/>
    <col min="4867" max="4879" width="10.85546875" style="30" customWidth="1"/>
    <col min="4880" max="4880" width="12.140625" style="30" customWidth="1"/>
    <col min="4881" max="4881" width="0" style="30" hidden="1" customWidth="1"/>
    <col min="4882" max="5120" width="9.140625" style="30"/>
    <col min="5121" max="5121" width="4.140625" style="30" customWidth="1"/>
    <col min="5122" max="5122" width="26" style="30" customWidth="1"/>
    <col min="5123" max="5135" width="10.85546875" style="30" customWidth="1"/>
    <col min="5136" max="5136" width="12.140625" style="30" customWidth="1"/>
    <col min="5137" max="5137" width="0" style="30" hidden="1" customWidth="1"/>
    <col min="5138" max="5376" width="9.140625" style="30"/>
    <col min="5377" max="5377" width="4.140625" style="30" customWidth="1"/>
    <col min="5378" max="5378" width="26" style="30" customWidth="1"/>
    <col min="5379" max="5391" width="10.85546875" style="30" customWidth="1"/>
    <col min="5392" max="5392" width="12.140625" style="30" customWidth="1"/>
    <col min="5393" max="5393" width="0" style="30" hidden="1" customWidth="1"/>
    <col min="5394" max="5632" width="9.140625" style="30"/>
    <col min="5633" max="5633" width="4.140625" style="30" customWidth="1"/>
    <col min="5634" max="5634" width="26" style="30" customWidth="1"/>
    <col min="5635" max="5647" width="10.85546875" style="30" customWidth="1"/>
    <col min="5648" max="5648" width="12.140625" style="30" customWidth="1"/>
    <col min="5649" max="5649" width="0" style="30" hidden="1" customWidth="1"/>
    <col min="5650" max="5888" width="9.140625" style="30"/>
    <col min="5889" max="5889" width="4.140625" style="30" customWidth="1"/>
    <col min="5890" max="5890" width="26" style="30" customWidth="1"/>
    <col min="5891" max="5903" width="10.85546875" style="30" customWidth="1"/>
    <col min="5904" max="5904" width="12.140625" style="30" customWidth="1"/>
    <col min="5905" max="5905" width="0" style="30" hidden="1" customWidth="1"/>
    <col min="5906" max="6144" width="9.140625" style="30"/>
    <col min="6145" max="6145" width="4.140625" style="30" customWidth="1"/>
    <col min="6146" max="6146" width="26" style="30" customWidth="1"/>
    <col min="6147" max="6159" width="10.85546875" style="30" customWidth="1"/>
    <col min="6160" max="6160" width="12.140625" style="30" customWidth="1"/>
    <col min="6161" max="6161" width="0" style="30" hidden="1" customWidth="1"/>
    <col min="6162" max="6400" width="9.140625" style="30"/>
    <col min="6401" max="6401" width="4.140625" style="30" customWidth="1"/>
    <col min="6402" max="6402" width="26" style="30" customWidth="1"/>
    <col min="6403" max="6415" width="10.85546875" style="30" customWidth="1"/>
    <col min="6416" max="6416" width="12.140625" style="30" customWidth="1"/>
    <col min="6417" max="6417" width="0" style="30" hidden="1" customWidth="1"/>
    <col min="6418" max="6656" width="9.140625" style="30"/>
    <col min="6657" max="6657" width="4.140625" style="30" customWidth="1"/>
    <col min="6658" max="6658" width="26" style="30" customWidth="1"/>
    <col min="6659" max="6671" width="10.85546875" style="30" customWidth="1"/>
    <col min="6672" max="6672" width="12.140625" style="30" customWidth="1"/>
    <col min="6673" max="6673" width="0" style="30" hidden="1" customWidth="1"/>
    <col min="6674" max="6912" width="9.140625" style="30"/>
    <col min="6913" max="6913" width="4.140625" style="30" customWidth="1"/>
    <col min="6914" max="6914" width="26" style="30" customWidth="1"/>
    <col min="6915" max="6927" width="10.85546875" style="30" customWidth="1"/>
    <col min="6928" max="6928" width="12.140625" style="30" customWidth="1"/>
    <col min="6929" max="6929" width="0" style="30" hidden="1" customWidth="1"/>
    <col min="6930" max="7168" width="9.140625" style="30"/>
    <col min="7169" max="7169" width="4.140625" style="30" customWidth="1"/>
    <col min="7170" max="7170" width="26" style="30" customWidth="1"/>
    <col min="7171" max="7183" width="10.85546875" style="30" customWidth="1"/>
    <col min="7184" max="7184" width="12.140625" style="30" customWidth="1"/>
    <col min="7185" max="7185" width="0" style="30" hidden="1" customWidth="1"/>
    <col min="7186" max="7424" width="9.140625" style="30"/>
    <col min="7425" max="7425" width="4.140625" style="30" customWidth="1"/>
    <col min="7426" max="7426" width="26" style="30" customWidth="1"/>
    <col min="7427" max="7439" width="10.85546875" style="30" customWidth="1"/>
    <col min="7440" max="7440" width="12.140625" style="30" customWidth="1"/>
    <col min="7441" max="7441" width="0" style="30" hidden="1" customWidth="1"/>
    <col min="7442" max="7680" width="9.140625" style="30"/>
    <col min="7681" max="7681" width="4.140625" style="30" customWidth="1"/>
    <col min="7682" max="7682" width="26" style="30" customWidth="1"/>
    <col min="7683" max="7695" width="10.85546875" style="30" customWidth="1"/>
    <col min="7696" max="7696" width="12.140625" style="30" customWidth="1"/>
    <col min="7697" max="7697" width="0" style="30" hidden="1" customWidth="1"/>
    <col min="7698" max="7936" width="9.140625" style="30"/>
    <col min="7937" max="7937" width="4.140625" style="30" customWidth="1"/>
    <col min="7938" max="7938" width="26" style="30" customWidth="1"/>
    <col min="7939" max="7951" width="10.85546875" style="30" customWidth="1"/>
    <col min="7952" max="7952" width="12.140625" style="30" customWidth="1"/>
    <col min="7953" max="7953" width="0" style="30" hidden="1" customWidth="1"/>
    <col min="7954" max="8192" width="9.140625" style="30"/>
    <col min="8193" max="8193" width="4.140625" style="30" customWidth="1"/>
    <col min="8194" max="8194" width="26" style="30" customWidth="1"/>
    <col min="8195" max="8207" width="10.85546875" style="30" customWidth="1"/>
    <col min="8208" max="8208" width="12.140625" style="30" customWidth="1"/>
    <col min="8209" max="8209" width="0" style="30" hidden="1" customWidth="1"/>
    <col min="8210" max="8448" width="9.140625" style="30"/>
    <col min="8449" max="8449" width="4.140625" style="30" customWidth="1"/>
    <col min="8450" max="8450" width="26" style="30" customWidth="1"/>
    <col min="8451" max="8463" width="10.85546875" style="30" customWidth="1"/>
    <col min="8464" max="8464" width="12.140625" style="30" customWidth="1"/>
    <col min="8465" max="8465" width="0" style="30" hidden="1" customWidth="1"/>
    <col min="8466" max="8704" width="9.140625" style="30"/>
    <col min="8705" max="8705" width="4.140625" style="30" customWidth="1"/>
    <col min="8706" max="8706" width="26" style="30" customWidth="1"/>
    <col min="8707" max="8719" width="10.85546875" style="30" customWidth="1"/>
    <col min="8720" max="8720" width="12.140625" style="30" customWidth="1"/>
    <col min="8721" max="8721" width="0" style="30" hidden="1" customWidth="1"/>
    <col min="8722" max="8960" width="9.140625" style="30"/>
    <col min="8961" max="8961" width="4.140625" style="30" customWidth="1"/>
    <col min="8962" max="8962" width="26" style="30" customWidth="1"/>
    <col min="8963" max="8975" width="10.85546875" style="30" customWidth="1"/>
    <col min="8976" max="8976" width="12.140625" style="30" customWidth="1"/>
    <col min="8977" max="8977" width="0" style="30" hidden="1" customWidth="1"/>
    <col min="8978" max="9216" width="9.140625" style="30"/>
    <col min="9217" max="9217" width="4.140625" style="30" customWidth="1"/>
    <col min="9218" max="9218" width="26" style="30" customWidth="1"/>
    <col min="9219" max="9231" width="10.85546875" style="30" customWidth="1"/>
    <col min="9232" max="9232" width="12.140625" style="30" customWidth="1"/>
    <col min="9233" max="9233" width="0" style="30" hidden="1" customWidth="1"/>
    <col min="9234" max="9472" width="9.140625" style="30"/>
    <col min="9473" max="9473" width="4.140625" style="30" customWidth="1"/>
    <col min="9474" max="9474" width="26" style="30" customWidth="1"/>
    <col min="9475" max="9487" width="10.85546875" style="30" customWidth="1"/>
    <col min="9488" max="9488" width="12.140625" style="30" customWidth="1"/>
    <col min="9489" max="9489" width="0" style="30" hidden="1" customWidth="1"/>
    <col min="9490" max="9728" width="9.140625" style="30"/>
    <col min="9729" max="9729" width="4.140625" style="30" customWidth="1"/>
    <col min="9730" max="9730" width="26" style="30" customWidth="1"/>
    <col min="9731" max="9743" width="10.85546875" style="30" customWidth="1"/>
    <col min="9744" max="9744" width="12.140625" style="30" customWidth="1"/>
    <col min="9745" max="9745" width="0" style="30" hidden="1" customWidth="1"/>
    <col min="9746" max="9984" width="9.140625" style="30"/>
    <col min="9985" max="9985" width="4.140625" style="30" customWidth="1"/>
    <col min="9986" max="9986" width="26" style="30" customWidth="1"/>
    <col min="9987" max="9999" width="10.85546875" style="30" customWidth="1"/>
    <col min="10000" max="10000" width="12.140625" style="30" customWidth="1"/>
    <col min="10001" max="10001" width="0" style="30" hidden="1" customWidth="1"/>
    <col min="10002" max="10240" width="9.140625" style="30"/>
    <col min="10241" max="10241" width="4.140625" style="30" customWidth="1"/>
    <col min="10242" max="10242" width="26" style="30" customWidth="1"/>
    <col min="10243" max="10255" width="10.85546875" style="30" customWidth="1"/>
    <col min="10256" max="10256" width="12.140625" style="30" customWidth="1"/>
    <col min="10257" max="10257" width="0" style="30" hidden="1" customWidth="1"/>
    <col min="10258" max="10496" width="9.140625" style="30"/>
    <col min="10497" max="10497" width="4.140625" style="30" customWidth="1"/>
    <col min="10498" max="10498" width="26" style="30" customWidth="1"/>
    <col min="10499" max="10511" width="10.85546875" style="30" customWidth="1"/>
    <col min="10512" max="10512" width="12.140625" style="30" customWidth="1"/>
    <col min="10513" max="10513" width="0" style="30" hidden="1" customWidth="1"/>
    <col min="10514" max="10752" width="9.140625" style="30"/>
    <col min="10753" max="10753" width="4.140625" style="30" customWidth="1"/>
    <col min="10754" max="10754" width="26" style="30" customWidth="1"/>
    <col min="10755" max="10767" width="10.85546875" style="30" customWidth="1"/>
    <col min="10768" max="10768" width="12.140625" style="30" customWidth="1"/>
    <col min="10769" max="10769" width="0" style="30" hidden="1" customWidth="1"/>
    <col min="10770" max="11008" width="9.140625" style="30"/>
    <col min="11009" max="11009" width="4.140625" style="30" customWidth="1"/>
    <col min="11010" max="11010" width="26" style="30" customWidth="1"/>
    <col min="11011" max="11023" width="10.85546875" style="30" customWidth="1"/>
    <col min="11024" max="11024" width="12.140625" style="30" customWidth="1"/>
    <col min="11025" max="11025" width="0" style="30" hidden="1" customWidth="1"/>
    <col min="11026" max="11264" width="9.140625" style="30"/>
    <col min="11265" max="11265" width="4.140625" style="30" customWidth="1"/>
    <col min="11266" max="11266" width="26" style="30" customWidth="1"/>
    <col min="11267" max="11279" width="10.85546875" style="30" customWidth="1"/>
    <col min="11280" max="11280" width="12.140625" style="30" customWidth="1"/>
    <col min="11281" max="11281" width="0" style="30" hidden="1" customWidth="1"/>
    <col min="11282" max="11520" width="9.140625" style="30"/>
    <col min="11521" max="11521" width="4.140625" style="30" customWidth="1"/>
    <col min="11522" max="11522" width="26" style="30" customWidth="1"/>
    <col min="11523" max="11535" width="10.85546875" style="30" customWidth="1"/>
    <col min="11536" max="11536" width="12.140625" style="30" customWidth="1"/>
    <col min="11537" max="11537" width="0" style="30" hidden="1" customWidth="1"/>
    <col min="11538" max="11776" width="9.140625" style="30"/>
    <col min="11777" max="11777" width="4.140625" style="30" customWidth="1"/>
    <col min="11778" max="11778" width="26" style="30" customWidth="1"/>
    <col min="11779" max="11791" width="10.85546875" style="30" customWidth="1"/>
    <col min="11792" max="11792" width="12.140625" style="30" customWidth="1"/>
    <col min="11793" max="11793" width="0" style="30" hidden="1" customWidth="1"/>
    <col min="11794" max="12032" width="9.140625" style="30"/>
    <col min="12033" max="12033" width="4.140625" style="30" customWidth="1"/>
    <col min="12034" max="12034" width="26" style="30" customWidth="1"/>
    <col min="12035" max="12047" width="10.85546875" style="30" customWidth="1"/>
    <col min="12048" max="12048" width="12.140625" style="30" customWidth="1"/>
    <col min="12049" max="12049" width="0" style="30" hidden="1" customWidth="1"/>
    <col min="12050" max="12288" width="9.140625" style="30"/>
    <col min="12289" max="12289" width="4.140625" style="30" customWidth="1"/>
    <col min="12290" max="12290" width="26" style="30" customWidth="1"/>
    <col min="12291" max="12303" width="10.85546875" style="30" customWidth="1"/>
    <col min="12304" max="12304" width="12.140625" style="30" customWidth="1"/>
    <col min="12305" max="12305" width="0" style="30" hidden="1" customWidth="1"/>
    <col min="12306" max="12544" width="9.140625" style="30"/>
    <col min="12545" max="12545" width="4.140625" style="30" customWidth="1"/>
    <col min="12546" max="12546" width="26" style="30" customWidth="1"/>
    <col min="12547" max="12559" width="10.85546875" style="30" customWidth="1"/>
    <col min="12560" max="12560" width="12.140625" style="30" customWidth="1"/>
    <col min="12561" max="12561" width="0" style="30" hidden="1" customWidth="1"/>
    <col min="12562" max="12800" width="9.140625" style="30"/>
    <col min="12801" max="12801" width="4.140625" style="30" customWidth="1"/>
    <col min="12802" max="12802" width="26" style="30" customWidth="1"/>
    <col min="12803" max="12815" width="10.85546875" style="30" customWidth="1"/>
    <col min="12816" max="12816" width="12.140625" style="30" customWidth="1"/>
    <col min="12817" max="12817" width="0" style="30" hidden="1" customWidth="1"/>
    <col min="12818" max="13056" width="9.140625" style="30"/>
    <col min="13057" max="13057" width="4.140625" style="30" customWidth="1"/>
    <col min="13058" max="13058" width="26" style="30" customWidth="1"/>
    <col min="13059" max="13071" width="10.85546875" style="30" customWidth="1"/>
    <col min="13072" max="13072" width="12.140625" style="30" customWidth="1"/>
    <col min="13073" max="13073" width="0" style="30" hidden="1" customWidth="1"/>
    <col min="13074" max="13312" width="9.140625" style="30"/>
    <col min="13313" max="13313" width="4.140625" style="30" customWidth="1"/>
    <col min="13314" max="13314" width="26" style="30" customWidth="1"/>
    <col min="13315" max="13327" width="10.85546875" style="30" customWidth="1"/>
    <col min="13328" max="13328" width="12.140625" style="30" customWidth="1"/>
    <col min="13329" max="13329" width="0" style="30" hidden="1" customWidth="1"/>
    <col min="13330" max="13568" width="9.140625" style="30"/>
    <col min="13569" max="13569" width="4.140625" style="30" customWidth="1"/>
    <col min="13570" max="13570" width="26" style="30" customWidth="1"/>
    <col min="13571" max="13583" width="10.85546875" style="30" customWidth="1"/>
    <col min="13584" max="13584" width="12.140625" style="30" customWidth="1"/>
    <col min="13585" max="13585" width="0" style="30" hidden="1" customWidth="1"/>
    <col min="13586" max="13824" width="9.140625" style="30"/>
    <col min="13825" max="13825" width="4.140625" style="30" customWidth="1"/>
    <col min="13826" max="13826" width="26" style="30" customWidth="1"/>
    <col min="13827" max="13839" width="10.85546875" style="30" customWidth="1"/>
    <col min="13840" max="13840" width="12.140625" style="30" customWidth="1"/>
    <col min="13841" max="13841" width="0" style="30" hidden="1" customWidth="1"/>
    <col min="13842" max="14080" width="9.140625" style="30"/>
    <col min="14081" max="14081" width="4.140625" style="30" customWidth="1"/>
    <col min="14082" max="14082" width="26" style="30" customWidth="1"/>
    <col min="14083" max="14095" width="10.85546875" style="30" customWidth="1"/>
    <col min="14096" max="14096" width="12.140625" style="30" customWidth="1"/>
    <col min="14097" max="14097" width="0" style="30" hidden="1" customWidth="1"/>
    <col min="14098" max="14336" width="9.140625" style="30"/>
    <col min="14337" max="14337" width="4.140625" style="30" customWidth="1"/>
    <col min="14338" max="14338" width="26" style="30" customWidth="1"/>
    <col min="14339" max="14351" width="10.85546875" style="30" customWidth="1"/>
    <col min="14352" max="14352" width="12.140625" style="30" customWidth="1"/>
    <col min="14353" max="14353" width="0" style="30" hidden="1" customWidth="1"/>
    <col min="14354" max="14592" width="9.140625" style="30"/>
    <col min="14593" max="14593" width="4.140625" style="30" customWidth="1"/>
    <col min="14594" max="14594" width="26" style="30" customWidth="1"/>
    <col min="14595" max="14607" width="10.85546875" style="30" customWidth="1"/>
    <col min="14608" max="14608" width="12.140625" style="30" customWidth="1"/>
    <col min="14609" max="14609" width="0" style="30" hidden="1" customWidth="1"/>
    <col min="14610" max="14848" width="9.140625" style="30"/>
    <col min="14849" max="14849" width="4.140625" style="30" customWidth="1"/>
    <col min="14850" max="14850" width="26" style="30" customWidth="1"/>
    <col min="14851" max="14863" width="10.85546875" style="30" customWidth="1"/>
    <col min="14864" max="14864" width="12.140625" style="30" customWidth="1"/>
    <col min="14865" max="14865" width="0" style="30" hidden="1" customWidth="1"/>
    <col min="14866" max="15104" width="9.140625" style="30"/>
    <col min="15105" max="15105" width="4.140625" style="30" customWidth="1"/>
    <col min="15106" max="15106" width="26" style="30" customWidth="1"/>
    <col min="15107" max="15119" width="10.85546875" style="30" customWidth="1"/>
    <col min="15120" max="15120" width="12.140625" style="30" customWidth="1"/>
    <col min="15121" max="15121" width="0" style="30" hidden="1" customWidth="1"/>
    <col min="15122" max="15360" width="9.140625" style="30"/>
    <col min="15361" max="15361" width="4.140625" style="30" customWidth="1"/>
    <col min="15362" max="15362" width="26" style="30" customWidth="1"/>
    <col min="15363" max="15375" width="10.85546875" style="30" customWidth="1"/>
    <col min="15376" max="15376" width="12.140625" style="30" customWidth="1"/>
    <col min="15377" max="15377" width="0" style="30" hidden="1" customWidth="1"/>
    <col min="15378" max="15616" width="9.140625" style="30"/>
    <col min="15617" max="15617" width="4.140625" style="30" customWidth="1"/>
    <col min="15618" max="15618" width="26" style="30" customWidth="1"/>
    <col min="15619" max="15631" width="10.85546875" style="30" customWidth="1"/>
    <col min="15632" max="15632" width="12.140625" style="30" customWidth="1"/>
    <col min="15633" max="15633" width="0" style="30" hidden="1" customWidth="1"/>
    <col min="15634" max="15872" width="9.140625" style="30"/>
    <col min="15873" max="15873" width="4.140625" style="30" customWidth="1"/>
    <col min="15874" max="15874" width="26" style="30" customWidth="1"/>
    <col min="15875" max="15887" width="10.85546875" style="30" customWidth="1"/>
    <col min="15888" max="15888" width="12.140625" style="30" customWidth="1"/>
    <col min="15889" max="15889" width="0" style="30" hidden="1" customWidth="1"/>
    <col min="15890" max="16128" width="9.140625" style="30"/>
    <col min="16129" max="16129" width="4.140625" style="30" customWidth="1"/>
    <col min="16130" max="16130" width="26" style="30" customWidth="1"/>
    <col min="16131" max="16143" width="10.85546875" style="30" customWidth="1"/>
    <col min="16144" max="16144" width="12.140625" style="30" customWidth="1"/>
    <col min="16145" max="16145" width="0" style="30" hidden="1" customWidth="1"/>
    <col min="16146" max="16384" width="9.140625" style="30"/>
  </cols>
  <sheetData>
    <row r="1" spans="1:15" ht="33" customHeight="1" thickBot="1">
      <c r="B1" s="82" t="s">
        <v>45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>
      <c r="A2" s="83" t="s">
        <v>46</v>
      </c>
      <c r="B2" s="86" t="s">
        <v>47</v>
      </c>
      <c r="C2" s="89" t="s">
        <v>0</v>
      </c>
      <c r="D2" s="89" t="s">
        <v>1</v>
      </c>
      <c r="E2" s="89" t="s">
        <v>2</v>
      </c>
      <c r="F2" s="89" t="s">
        <v>3</v>
      </c>
      <c r="G2" s="89" t="s">
        <v>4</v>
      </c>
      <c r="H2" s="89" t="s">
        <v>5</v>
      </c>
      <c r="I2" s="76" t="s">
        <v>6</v>
      </c>
      <c r="J2" s="76" t="s">
        <v>7</v>
      </c>
      <c r="K2" s="76" t="s">
        <v>8</v>
      </c>
      <c r="L2" s="76" t="s">
        <v>9</v>
      </c>
      <c r="M2" s="76" t="s">
        <v>10</v>
      </c>
      <c r="N2" s="78" t="s">
        <v>11</v>
      </c>
      <c r="O2" s="80" t="s">
        <v>48</v>
      </c>
    </row>
    <row r="3" spans="1:15" ht="13.5" thickBot="1">
      <c r="A3" s="84"/>
      <c r="B3" s="87"/>
      <c r="C3" s="90"/>
      <c r="D3" s="90"/>
      <c r="E3" s="90"/>
      <c r="F3" s="90"/>
      <c r="G3" s="90"/>
      <c r="H3" s="90"/>
      <c r="I3" s="77"/>
      <c r="J3" s="77"/>
      <c r="K3" s="77"/>
      <c r="L3" s="77"/>
      <c r="M3" s="77"/>
      <c r="N3" s="79"/>
      <c r="O3" s="81"/>
    </row>
    <row r="4" spans="1:15" ht="13.5" customHeight="1" thickBot="1">
      <c r="A4" s="85"/>
      <c r="B4" s="88"/>
      <c r="C4" s="31" t="s">
        <v>49</v>
      </c>
      <c r="D4" s="31" t="s">
        <v>49</v>
      </c>
      <c r="E4" s="31" t="s">
        <v>49</v>
      </c>
      <c r="F4" s="31" t="s">
        <v>49</v>
      </c>
      <c r="G4" s="31" t="s">
        <v>49</v>
      </c>
      <c r="H4" s="31" t="s">
        <v>49</v>
      </c>
      <c r="I4" s="31" t="s">
        <v>49</v>
      </c>
      <c r="J4" s="31" t="s">
        <v>49</v>
      </c>
      <c r="K4" s="31" t="s">
        <v>49</v>
      </c>
      <c r="L4" s="31" t="s">
        <v>49</v>
      </c>
      <c r="M4" s="31" t="s">
        <v>49</v>
      </c>
      <c r="N4" s="32" t="s">
        <v>49</v>
      </c>
      <c r="O4" s="31" t="s">
        <v>49</v>
      </c>
    </row>
    <row r="5" spans="1:15" ht="18.600000000000001" customHeight="1" thickBot="1">
      <c r="A5" s="33">
        <v>1</v>
      </c>
      <c r="B5" s="34" t="s">
        <v>12</v>
      </c>
      <c r="C5" s="35">
        <v>133.51900000000001</v>
      </c>
      <c r="D5" s="35">
        <v>109.88500000000001</v>
      </c>
      <c r="E5" s="36">
        <v>88.016000000000005</v>
      </c>
      <c r="F5" s="37">
        <v>50.786000000000001</v>
      </c>
      <c r="G5" s="37">
        <v>33.991</v>
      </c>
      <c r="H5" s="37">
        <v>4.2</v>
      </c>
      <c r="I5" s="38" t="s">
        <v>50</v>
      </c>
      <c r="J5" s="38" t="s">
        <v>50</v>
      </c>
      <c r="K5" s="39">
        <v>16.545999999999999</v>
      </c>
      <c r="L5" s="35">
        <v>46.238999999999997</v>
      </c>
      <c r="M5" s="36">
        <v>82.037000000000006</v>
      </c>
      <c r="N5" s="36">
        <v>98.391999999999996</v>
      </c>
      <c r="O5" s="40">
        <f>N5+M5+L5+K5+G5+H5+F5+E5+D5+C5</f>
        <v>663.61099999999999</v>
      </c>
    </row>
    <row r="6" spans="1:15" ht="18.600000000000001" customHeight="1" thickBot="1">
      <c r="A6" s="41">
        <v>2</v>
      </c>
      <c r="B6" s="42" t="s">
        <v>13</v>
      </c>
      <c r="C6" s="35">
        <v>293.87299999999999</v>
      </c>
      <c r="D6" s="35">
        <v>251.566</v>
      </c>
      <c r="E6" s="36">
        <v>212.994</v>
      </c>
      <c r="F6" s="37">
        <v>134.696</v>
      </c>
      <c r="G6" s="37">
        <v>95.17</v>
      </c>
      <c r="H6" s="37">
        <v>15.478</v>
      </c>
      <c r="I6" s="43" t="s">
        <v>50</v>
      </c>
      <c r="J6" s="43" t="s">
        <v>50</v>
      </c>
      <c r="K6" s="37">
        <v>28.123999999999999</v>
      </c>
      <c r="L6" s="35">
        <v>75.308999999999997</v>
      </c>
      <c r="M6" s="36">
        <v>143.76599999999999</v>
      </c>
      <c r="N6" s="36">
        <v>206.92599999999999</v>
      </c>
      <c r="O6" s="44">
        <f t="shared" ref="O6:O38" si="0">N6+M6+L6+K6+G6+H6+F6+E6+D6+C6</f>
        <v>1457.902</v>
      </c>
    </row>
    <row r="7" spans="1:15" ht="18.600000000000001" customHeight="1" thickBot="1">
      <c r="A7" s="41">
        <v>3</v>
      </c>
      <c r="B7" s="42" t="s">
        <v>14</v>
      </c>
      <c r="C7" s="35">
        <v>143.982</v>
      </c>
      <c r="D7" s="35">
        <v>116.97</v>
      </c>
      <c r="E7" s="36">
        <v>116.732</v>
      </c>
      <c r="F7" s="37">
        <v>68.694000000000003</v>
      </c>
      <c r="G7" s="37">
        <v>50.116999999999997</v>
      </c>
      <c r="H7" s="37">
        <v>5.734</v>
      </c>
      <c r="I7" s="43" t="s">
        <v>50</v>
      </c>
      <c r="J7" s="43" t="s">
        <v>50</v>
      </c>
      <c r="K7" s="37">
        <v>20.042000000000002</v>
      </c>
      <c r="L7" s="35">
        <v>63.966000000000001</v>
      </c>
      <c r="M7" s="36">
        <v>91.045000000000002</v>
      </c>
      <c r="N7" s="36">
        <v>110.295</v>
      </c>
      <c r="O7" s="44">
        <f t="shared" si="0"/>
        <v>787.577</v>
      </c>
    </row>
    <row r="8" spans="1:15" ht="18.600000000000001" customHeight="1" thickBot="1">
      <c r="A8" s="41">
        <v>4</v>
      </c>
      <c r="B8" s="42" t="s">
        <v>15</v>
      </c>
      <c r="C8" s="35">
        <v>213.44900000000001</v>
      </c>
      <c r="D8" s="35">
        <v>177.244</v>
      </c>
      <c r="E8" s="36">
        <v>144.845</v>
      </c>
      <c r="F8" s="37">
        <v>94.2</v>
      </c>
      <c r="G8" s="37">
        <v>69.936000000000007</v>
      </c>
      <c r="H8" s="37">
        <v>9.5920000000000005</v>
      </c>
      <c r="I8" s="43" t="s">
        <v>50</v>
      </c>
      <c r="J8" s="43" t="s">
        <v>50</v>
      </c>
      <c r="K8" s="37">
        <v>37.5</v>
      </c>
      <c r="L8" s="35">
        <v>105.965</v>
      </c>
      <c r="M8" s="36">
        <v>146.96299999999999</v>
      </c>
      <c r="N8" s="36">
        <v>192.702</v>
      </c>
      <c r="O8" s="44">
        <f t="shared" si="0"/>
        <v>1192.3960000000002</v>
      </c>
    </row>
    <row r="9" spans="1:15" ht="18.600000000000001" customHeight="1" thickBot="1">
      <c r="A9" s="41">
        <v>5</v>
      </c>
      <c r="B9" s="42" t="s">
        <v>16</v>
      </c>
      <c r="C9" s="35">
        <v>265.51100000000002</v>
      </c>
      <c r="D9" s="35">
        <v>227.45400000000001</v>
      </c>
      <c r="E9" s="36">
        <v>203.30500000000001</v>
      </c>
      <c r="F9" s="37">
        <v>139.58199999999999</v>
      </c>
      <c r="G9" s="37">
        <v>110.908</v>
      </c>
      <c r="H9" s="37">
        <v>15.723000000000001</v>
      </c>
      <c r="I9" s="43" t="s">
        <v>50</v>
      </c>
      <c r="J9" s="43" t="s">
        <v>50</v>
      </c>
      <c r="K9" s="37">
        <v>42.649000000000001</v>
      </c>
      <c r="L9" s="35">
        <v>114.69199999999999</v>
      </c>
      <c r="M9" s="36">
        <v>171.16200000000001</v>
      </c>
      <c r="N9" s="36">
        <v>202.768</v>
      </c>
      <c r="O9" s="44">
        <f t="shared" si="0"/>
        <v>1493.7539999999999</v>
      </c>
    </row>
    <row r="10" spans="1:15" ht="18.600000000000001" customHeight="1" thickBot="1">
      <c r="A10" s="41">
        <v>6</v>
      </c>
      <c r="B10" s="42" t="s">
        <v>17</v>
      </c>
      <c r="C10" s="35">
        <v>246.49700000000001</v>
      </c>
      <c r="D10" s="35">
        <v>205.91</v>
      </c>
      <c r="E10" s="36">
        <v>163.22499999999999</v>
      </c>
      <c r="F10" s="37">
        <v>109.337</v>
      </c>
      <c r="G10" s="37">
        <v>75.311999999999998</v>
      </c>
      <c r="H10" s="37">
        <v>13.212999999999999</v>
      </c>
      <c r="I10" s="43" t="s">
        <v>50</v>
      </c>
      <c r="J10" s="43" t="s">
        <v>50</v>
      </c>
      <c r="K10" s="37">
        <v>44.889000000000003</v>
      </c>
      <c r="L10" s="35">
        <v>106.685</v>
      </c>
      <c r="M10" s="36">
        <v>146.46899999999999</v>
      </c>
      <c r="N10" s="36">
        <v>176.40899999999999</v>
      </c>
      <c r="O10" s="44">
        <f t="shared" si="0"/>
        <v>1287.9460000000001</v>
      </c>
    </row>
    <row r="11" spans="1:15" ht="18.600000000000001" customHeight="1" thickBot="1">
      <c r="A11" s="41">
        <v>7</v>
      </c>
      <c r="B11" s="42" t="s">
        <v>18</v>
      </c>
      <c r="C11" s="45">
        <v>419.935</v>
      </c>
      <c r="D11" s="45">
        <v>354.91800000000001</v>
      </c>
      <c r="E11" s="36">
        <v>323.04500000000002</v>
      </c>
      <c r="F11" s="37">
        <v>217.74</v>
      </c>
      <c r="G11" s="37">
        <v>113.498</v>
      </c>
      <c r="H11" s="37">
        <v>34.005000000000003</v>
      </c>
      <c r="I11" s="43" t="s">
        <v>50</v>
      </c>
      <c r="J11" s="43" t="s">
        <v>50</v>
      </c>
      <c r="K11" s="37">
        <v>97.364000000000004</v>
      </c>
      <c r="L11" s="35">
        <v>168.32499999999999</v>
      </c>
      <c r="M11" s="36">
        <v>263.24</v>
      </c>
      <c r="N11" s="36">
        <v>329.928</v>
      </c>
      <c r="O11" s="44">
        <f t="shared" si="0"/>
        <v>2321.998</v>
      </c>
    </row>
    <row r="12" spans="1:15" ht="18.600000000000001" customHeight="1" thickBot="1">
      <c r="A12" s="41">
        <v>8</v>
      </c>
      <c r="B12" s="42" t="s">
        <v>19</v>
      </c>
      <c r="C12" s="35">
        <v>447.18200000000002</v>
      </c>
      <c r="D12" s="35">
        <v>377.55900000000003</v>
      </c>
      <c r="E12" s="36">
        <v>320.76</v>
      </c>
      <c r="F12" s="37">
        <v>206.92</v>
      </c>
      <c r="G12" s="37">
        <v>143.36000000000001</v>
      </c>
      <c r="H12" s="37">
        <v>17.388000000000002</v>
      </c>
      <c r="I12" s="43" t="s">
        <v>50</v>
      </c>
      <c r="J12" s="43" t="s">
        <v>50</v>
      </c>
      <c r="K12" s="37">
        <v>82.668000000000006</v>
      </c>
      <c r="L12" s="35">
        <v>232.41200000000001</v>
      </c>
      <c r="M12" s="36">
        <v>329.74</v>
      </c>
      <c r="N12" s="46">
        <v>368.709</v>
      </c>
      <c r="O12" s="44">
        <f t="shared" si="0"/>
        <v>2526.6980000000003</v>
      </c>
    </row>
    <row r="13" spans="1:15" ht="18.600000000000001" customHeight="1" thickBot="1">
      <c r="A13" s="41">
        <v>9</v>
      </c>
      <c r="B13" s="42" t="s">
        <v>20</v>
      </c>
      <c r="C13" s="35">
        <v>135.929</v>
      </c>
      <c r="D13" s="35">
        <v>116.64100000000001</v>
      </c>
      <c r="E13" s="36">
        <v>96.956999999999994</v>
      </c>
      <c r="F13" s="37">
        <v>65.421999999999997</v>
      </c>
      <c r="G13" s="37">
        <v>42.604999999999997</v>
      </c>
      <c r="H13" s="37">
        <v>6.9480000000000004</v>
      </c>
      <c r="I13" s="43" t="s">
        <v>50</v>
      </c>
      <c r="J13" s="43" t="s">
        <v>50</v>
      </c>
      <c r="K13" s="37">
        <v>27.187000000000001</v>
      </c>
      <c r="L13" s="35">
        <v>66.632999999999996</v>
      </c>
      <c r="M13" s="36">
        <v>100.03100000000001</v>
      </c>
      <c r="N13" s="46">
        <v>121.887</v>
      </c>
      <c r="O13" s="44">
        <f t="shared" si="0"/>
        <v>780.2399999999999</v>
      </c>
    </row>
    <row r="14" spans="1:15" ht="18.600000000000001" customHeight="1" thickBot="1">
      <c r="A14" s="41">
        <v>10</v>
      </c>
      <c r="B14" s="42" t="s">
        <v>21</v>
      </c>
      <c r="C14" s="35">
        <v>134.63399999999999</v>
      </c>
      <c r="D14" s="35">
        <v>115.14700000000001</v>
      </c>
      <c r="E14" s="36">
        <v>96.974000000000004</v>
      </c>
      <c r="F14" s="37">
        <v>69.084999999999994</v>
      </c>
      <c r="G14" s="37">
        <v>60.941000000000003</v>
      </c>
      <c r="H14" s="37">
        <v>12.769</v>
      </c>
      <c r="I14" s="43" t="s">
        <v>50</v>
      </c>
      <c r="J14" s="43" t="s">
        <v>50</v>
      </c>
      <c r="K14" s="37">
        <v>32.469000000000001</v>
      </c>
      <c r="L14" s="35">
        <v>67.638999999999996</v>
      </c>
      <c r="M14" s="36">
        <v>83.88</v>
      </c>
      <c r="N14" s="46">
        <v>102.625</v>
      </c>
      <c r="O14" s="44">
        <v>719.77</v>
      </c>
    </row>
    <row r="15" spans="1:15" ht="18.600000000000001" customHeight="1" thickBot="1">
      <c r="A15" s="41">
        <v>11</v>
      </c>
      <c r="B15" s="42" t="s">
        <v>22</v>
      </c>
      <c r="C15" s="35">
        <v>129.84</v>
      </c>
      <c r="D15" s="35">
        <v>109.187</v>
      </c>
      <c r="E15" s="36">
        <v>85.100999999999999</v>
      </c>
      <c r="F15" s="37">
        <v>50.012</v>
      </c>
      <c r="G15" s="37">
        <v>34.845999999999997</v>
      </c>
      <c r="H15" s="37">
        <v>5.5250000000000004</v>
      </c>
      <c r="I15" s="43" t="s">
        <v>50</v>
      </c>
      <c r="J15" s="43" t="s">
        <v>50</v>
      </c>
      <c r="K15" s="46">
        <v>19.459</v>
      </c>
      <c r="L15" s="46">
        <v>53.064999999999998</v>
      </c>
      <c r="M15" s="46">
        <v>75.474999999999994</v>
      </c>
      <c r="N15" s="46">
        <v>99.161000000000001</v>
      </c>
      <c r="O15" s="44">
        <f>N15+M15+L15+K15+G15+H15+F15+E15+D15+C15</f>
        <v>661.67099999999994</v>
      </c>
    </row>
    <row r="16" spans="1:15" ht="18.600000000000001" customHeight="1" thickBot="1">
      <c r="A16" s="41">
        <v>12</v>
      </c>
      <c r="B16" s="47" t="s">
        <v>23</v>
      </c>
      <c r="C16" s="35">
        <v>436.10599999999999</v>
      </c>
      <c r="D16" s="35">
        <v>372.399</v>
      </c>
      <c r="E16" s="36">
        <v>323.50599999999997</v>
      </c>
      <c r="F16" s="37">
        <v>231.00200000000001</v>
      </c>
      <c r="G16" s="37">
        <v>150.58199999999999</v>
      </c>
      <c r="H16" s="37">
        <v>16.375</v>
      </c>
      <c r="I16" s="43" t="s">
        <v>50</v>
      </c>
      <c r="J16" s="43" t="s">
        <v>50</v>
      </c>
      <c r="K16" s="37">
        <v>147.91399999999999</v>
      </c>
      <c r="L16" s="35">
        <v>221.28</v>
      </c>
      <c r="M16" s="36">
        <v>307.53199999999998</v>
      </c>
      <c r="N16" s="46">
        <v>383.15600000000001</v>
      </c>
      <c r="O16" s="44">
        <f t="shared" si="0"/>
        <v>2589.8519999999999</v>
      </c>
    </row>
    <row r="17" spans="1:17" ht="18.600000000000001" customHeight="1" thickBot="1">
      <c r="A17" s="41">
        <v>13</v>
      </c>
      <c r="B17" s="42" t="s">
        <v>24</v>
      </c>
      <c r="C17" s="35">
        <v>116.684</v>
      </c>
      <c r="D17" s="35">
        <v>94.801000000000002</v>
      </c>
      <c r="E17" s="36">
        <v>81.766999999999996</v>
      </c>
      <c r="F17" s="37">
        <v>59.779000000000003</v>
      </c>
      <c r="G17" s="37">
        <v>43.052999999999997</v>
      </c>
      <c r="H17" s="37">
        <v>8.0120000000000005</v>
      </c>
      <c r="I17" s="43" t="s">
        <v>50</v>
      </c>
      <c r="J17" s="43" t="s">
        <v>50</v>
      </c>
      <c r="K17" s="37">
        <v>27.582000000000001</v>
      </c>
      <c r="L17" s="35">
        <v>57.936999999999998</v>
      </c>
      <c r="M17" s="36">
        <v>74.426000000000002</v>
      </c>
      <c r="N17" s="46">
        <v>90.042000000000002</v>
      </c>
      <c r="O17" s="44">
        <f t="shared" si="0"/>
        <v>654.08299999999997</v>
      </c>
    </row>
    <row r="18" spans="1:17" ht="18.600000000000001" customHeight="1" thickBot="1">
      <c r="A18" s="41">
        <v>14</v>
      </c>
      <c r="B18" s="42" t="s">
        <v>25</v>
      </c>
      <c r="C18" s="35">
        <v>277.726</v>
      </c>
      <c r="D18" s="35">
        <v>233.268</v>
      </c>
      <c r="E18" s="36">
        <v>197.47800000000001</v>
      </c>
      <c r="F18" s="37">
        <v>119.081</v>
      </c>
      <c r="G18" s="37">
        <v>79.144000000000005</v>
      </c>
      <c r="H18" s="37">
        <v>10.031000000000001</v>
      </c>
      <c r="I18" s="43" t="s">
        <v>50</v>
      </c>
      <c r="J18" s="43" t="s">
        <v>50</v>
      </c>
      <c r="K18" s="37">
        <v>34.606000000000002</v>
      </c>
      <c r="L18" s="35">
        <v>100.974</v>
      </c>
      <c r="M18" s="36">
        <v>152.24600000000001</v>
      </c>
      <c r="N18" s="46">
        <v>204.286</v>
      </c>
      <c r="O18" s="44">
        <f t="shared" si="0"/>
        <v>1408.8400000000001</v>
      </c>
    </row>
    <row r="19" spans="1:17" ht="18.600000000000001" customHeight="1" thickBot="1">
      <c r="A19" s="41">
        <v>15</v>
      </c>
      <c r="B19" s="42" t="s">
        <v>26</v>
      </c>
      <c r="C19" s="35">
        <v>224.815</v>
      </c>
      <c r="D19" s="35">
        <v>203.208</v>
      </c>
      <c r="E19" s="36">
        <v>175.154</v>
      </c>
      <c r="F19" s="37">
        <v>127.9</v>
      </c>
      <c r="G19" s="37">
        <v>77.512</v>
      </c>
      <c r="H19" s="37">
        <v>11.628</v>
      </c>
      <c r="I19" s="43" t="s">
        <v>50</v>
      </c>
      <c r="J19" s="43" t="s">
        <v>50</v>
      </c>
      <c r="K19" s="39">
        <v>42.023000000000003</v>
      </c>
      <c r="L19" s="35">
        <v>107.917</v>
      </c>
      <c r="M19" s="36">
        <v>158.13499999999999</v>
      </c>
      <c r="N19" s="36">
        <v>180.15899999999999</v>
      </c>
      <c r="O19" s="44">
        <f t="shared" si="0"/>
        <v>1308.4510000000002</v>
      </c>
    </row>
    <row r="20" spans="1:17" ht="18.600000000000001" customHeight="1" thickBot="1">
      <c r="A20" s="41">
        <v>16</v>
      </c>
      <c r="B20" s="42" t="s">
        <v>51</v>
      </c>
      <c r="C20" s="48">
        <v>226.67400000000001</v>
      </c>
      <c r="D20" s="48">
        <v>181.27</v>
      </c>
      <c r="E20" s="48">
        <v>139.74299999999999</v>
      </c>
      <c r="F20" s="49">
        <v>83.191999999999993</v>
      </c>
      <c r="G20" s="37">
        <v>45.237000000000002</v>
      </c>
      <c r="H20" s="37">
        <v>3.5750000000000002</v>
      </c>
      <c r="I20" s="43" t="s">
        <v>50</v>
      </c>
      <c r="J20" s="43" t="s">
        <v>50</v>
      </c>
      <c r="K20" s="50">
        <v>50.387999999999998</v>
      </c>
      <c r="L20" s="48">
        <v>84.760999999999996</v>
      </c>
      <c r="M20" s="36">
        <v>138.53100000000001</v>
      </c>
      <c r="N20" s="36">
        <v>182.62899999999999</v>
      </c>
      <c r="O20" s="44"/>
    </row>
    <row r="21" spans="1:17" ht="18.600000000000001" customHeight="1" thickBot="1">
      <c r="A21" s="41"/>
      <c r="B21" s="42" t="s">
        <v>52</v>
      </c>
      <c r="C21" s="48">
        <v>304.57299999999998</v>
      </c>
      <c r="D21" s="48">
        <v>259.173</v>
      </c>
      <c r="E21" s="48">
        <v>211.04</v>
      </c>
      <c r="F21" s="49">
        <v>149.989</v>
      </c>
      <c r="G21" s="37">
        <v>107.727</v>
      </c>
      <c r="H21" s="37">
        <v>17.065000000000001</v>
      </c>
      <c r="I21" s="43" t="s">
        <v>50</v>
      </c>
      <c r="J21" s="43" t="s">
        <v>50</v>
      </c>
      <c r="K21" s="50">
        <v>83.47</v>
      </c>
      <c r="L21" s="48">
        <v>139.58000000000001</v>
      </c>
      <c r="M21" s="36">
        <v>182.21</v>
      </c>
      <c r="N21" s="36">
        <v>219.54400000000001</v>
      </c>
      <c r="O21" s="44"/>
      <c r="Q21" s="51">
        <f>O20+O21</f>
        <v>0</v>
      </c>
    </row>
    <row r="22" spans="1:17" ht="18.600000000000001" customHeight="1" thickBot="1">
      <c r="A22" s="41"/>
      <c r="B22" s="42"/>
      <c r="C22" s="52">
        <f>C20+C21</f>
        <v>531.24699999999996</v>
      </c>
      <c r="D22" s="52">
        <f t="shared" ref="D22:H22" si="1">D20+D21</f>
        <v>440.44299999999998</v>
      </c>
      <c r="E22" s="52">
        <f t="shared" si="1"/>
        <v>350.78300000000002</v>
      </c>
      <c r="F22" s="52">
        <f t="shared" si="1"/>
        <v>233.18099999999998</v>
      </c>
      <c r="G22" s="52">
        <f t="shared" si="1"/>
        <v>152.964</v>
      </c>
      <c r="H22" s="52">
        <f t="shared" si="1"/>
        <v>20.64</v>
      </c>
      <c r="I22" s="53"/>
      <c r="J22" s="53"/>
      <c r="K22" s="54">
        <f>K20+K21</f>
        <v>133.858</v>
      </c>
      <c r="L22" s="54">
        <f>L20+L21</f>
        <v>224.34100000000001</v>
      </c>
      <c r="M22" s="54">
        <f>M20+M21</f>
        <v>320.74099999999999</v>
      </c>
      <c r="N22" s="55">
        <f>N20+N21</f>
        <v>402.173</v>
      </c>
      <c r="O22" s="56">
        <f t="shared" si="0"/>
        <v>2810.3709999999996</v>
      </c>
      <c r="Q22" s="51"/>
    </row>
    <row r="23" spans="1:17" ht="18.600000000000001" customHeight="1" thickBot="1">
      <c r="A23" s="41">
        <v>17</v>
      </c>
      <c r="B23" s="42" t="s">
        <v>28</v>
      </c>
      <c r="C23" s="48">
        <v>179.81299999999999</v>
      </c>
      <c r="D23" s="48">
        <v>154.411</v>
      </c>
      <c r="E23" s="49">
        <v>127.86799999999999</v>
      </c>
      <c r="F23" s="49">
        <v>79.236000000000004</v>
      </c>
      <c r="G23" s="37">
        <v>49.542000000000002</v>
      </c>
      <c r="H23" s="37">
        <v>7.3029999999999999</v>
      </c>
      <c r="I23" s="43" t="s">
        <v>50</v>
      </c>
      <c r="J23" s="43" t="s">
        <v>50</v>
      </c>
      <c r="K23" s="57">
        <v>38.994999999999997</v>
      </c>
      <c r="L23" s="48">
        <v>94.22</v>
      </c>
      <c r="M23" s="36">
        <v>136.267</v>
      </c>
      <c r="N23" s="46">
        <v>160.66399999999999</v>
      </c>
      <c r="O23" s="44">
        <f t="shared" si="0"/>
        <v>1028.319</v>
      </c>
    </row>
    <row r="24" spans="1:17" ht="18.600000000000001" customHeight="1" thickBot="1">
      <c r="A24" s="41">
        <v>18</v>
      </c>
      <c r="B24" s="42" t="s">
        <v>29</v>
      </c>
      <c r="C24" s="35">
        <v>354.55599999999998</v>
      </c>
      <c r="D24" s="35">
        <v>302.202</v>
      </c>
      <c r="E24" s="36">
        <v>267.07799999999997</v>
      </c>
      <c r="F24" s="37">
        <v>176.61199999999999</v>
      </c>
      <c r="G24" s="37">
        <v>136.386</v>
      </c>
      <c r="H24" s="37">
        <v>17.007000000000001</v>
      </c>
      <c r="I24" s="43" t="s">
        <v>50</v>
      </c>
      <c r="J24" s="43" t="s">
        <v>50</v>
      </c>
      <c r="K24" s="58">
        <v>91.722999999999999</v>
      </c>
      <c r="L24" s="59">
        <v>211.048</v>
      </c>
      <c r="M24" s="36">
        <v>277.93900000000002</v>
      </c>
      <c r="N24" s="46">
        <v>284.24900000000002</v>
      </c>
      <c r="O24" s="44">
        <f t="shared" si="0"/>
        <v>2118.7999999999997</v>
      </c>
    </row>
    <row r="25" spans="1:17" ht="18.600000000000001" customHeight="1" thickBot="1">
      <c r="A25" s="41">
        <v>19</v>
      </c>
      <c r="B25" s="42" t="s">
        <v>30</v>
      </c>
      <c r="C25" s="48">
        <v>122.2</v>
      </c>
      <c r="D25" s="48">
        <v>99.152000000000001</v>
      </c>
      <c r="E25" s="49">
        <v>112.401</v>
      </c>
      <c r="F25" s="49">
        <v>77.674999999999997</v>
      </c>
      <c r="G25" s="37">
        <v>35.213999999999999</v>
      </c>
      <c r="H25" s="37">
        <v>6.29</v>
      </c>
      <c r="I25" s="43" t="s">
        <v>50</v>
      </c>
      <c r="J25" s="43" t="s">
        <v>50</v>
      </c>
      <c r="K25" s="39">
        <v>20.443000000000001</v>
      </c>
      <c r="L25" s="39">
        <v>60.545999999999999</v>
      </c>
      <c r="M25" s="57">
        <v>119.101</v>
      </c>
      <c r="N25" s="46">
        <v>137.86099999999999</v>
      </c>
      <c r="O25" s="44">
        <f t="shared" si="0"/>
        <v>790.88300000000004</v>
      </c>
    </row>
    <row r="26" spans="1:17" ht="18.600000000000001" customHeight="1" thickBot="1">
      <c r="A26" s="41">
        <v>20</v>
      </c>
      <c r="B26" s="42" t="s">
        <v>31</v>
      </c>
      <c r="C26" s="48">
        <v>143.738</v>
      </c>
      <c r="D26" s="48">
        <v>123.002</v>
      </c>
      <c r="E26" s="49">
        <v>108.541</v>
      </c>
      <c r="F26" s="49">
        <v>72.308000000000007</v>
      </c>
      <c r="G26" s="37">
        <v>58.104999999999997</v>
      </c>
      <c r="H26" s="37">
        <v>10.333</v>
      </c>
      <c r="I26" s="43" t="s">
        <v>50</v>
      </c>
      <c r="J26" s="43" t="s">
        <v>50</v>
      </c>
      <c r="K26" s="39">
        <v>19.824000000000002</v>
      </c>
      <c r="L26" s="48">
        <v>61.32</v>
      </c>
      <c r="M26" s="36">
        <v>113.83199999999999</v>
      </c>
      <c r="N26" s="46">
        <v>139.42099999999999</v>
      </c>
      <c r="O26" s="44">
        <f t="shared" si="0"/>
        <v>850.42399999999998</v>
      </c>
    </row>
    <row r="27" spans="1:17" ht="18.600000000000001" customHeight="1" thickBot="1">
      <c r="A27" s="41">
        <v>21</v>
      </c>
      <c r="B27" s="42" t="s">
        <v>32</v>
      </c>
      <c r="C27" s="48">
        <v>149.81200000000001</v>
      </c>
      <c r="D27" s="48">
        <v>129.10499999999999</v>
      </c>
      <c r="E27" s="49">
        <v>107.35</v>
      </c>
      <c r="F27" s="49">
        <v>79.701999999999998</v>
      </c>
      <c r="G27" s="37">
        <v>60.41</v>
      </c>
      <c r="H27" s="37">
        <v>6.0039999999999996</v>
      </c>
      <c r="I27" s="43" t="s">
        <v>50</v>
      </c>
      <c r="J27" s="43" t="s">
        <v>50</v>
      </c>
      <c r="K27" s="36">
        <v>27.681999999999999</v>
      </c>
      <c r="L27" s="48">
        <v>74.98</v>
      </c>
      <c r="M27" s="36">
        <v>101.377</v>
      </c>
      <c r="N27" s="46">
        <v>123.20699999999999</v>
      </c>
      <c r="O27" s="44">
        <f t="shared" si="0"/>
        <v>859.62900000000013</v>
      </c>
    </row>
    <row r="28" spans="1:17" ht="18.600000000000001" customHeight="1" thickBot="1">
      <c r="A28" s="41">
        <v>22</v>
      </c>
      <c r="B28" s="42" t="s">
        <v>33</v>
      </c>
      <c r="C28" s="48">
        <v>113.268</v>
      </c>
      <c r="D28" s="45">
        <v>102.164</v>
      </c>
      <c r="E28" s="60">
        <v>96.47</v>
      </c>
      <c r="F28" s="60">
        <v>63.247</v>
      </c>
      <c r="G28" s="37">
        <v>38.874000000000002</v>
      </c>
      <c r="H28" s="37">
        <v>6.1820000000000004</v>
      </c>
      <c r="I28" s="43" t="s">
        <v>50</v>
      </c>
      <c r="J28" s="43" t="s">
        <v>50</v>
      </c>
      <c r="K28" s="37">
        <v>28.582000000000001</v>
      </c>
      <c r="L28" s="45">
        <v>53.173000000000002</v>
      </c>
      <c r="M28" s="61">
        <v>82.228999999999999</v>
      </c>
      <c r="N28" s="46">
        <v>112.587</v>
      </c>
      <c r="O28" s="44">
        <f t="shared" si="0"/>
        <v>696.77600000000007</v>
      </c>
    </row>
    <row r="29" spans="1:17" ht="18.600000000000001" customHeight="1" thickBot="1">
      <c r="A29" s="41">
        <v>23</v>
      </c>
      <c r="B29" s="47" t="s">
        <v>34</v>
      </c>
      <c r="C29" s="45">
        <v>210.655</v>
      </c>
      <c r="D29" s="45">
        <v>171.405</v>
      </c>
      <c r="E29" s="60">
        <v>113.36199999999999</v>
      </c>
      <c r="F29" s="60">
        <v>32.863</v>
      </c>
      <c r="G29" s="37">
        <v>30.125</v>
      </c>
      <c r="H29" s="37">
        <v>8.9350000000000005</v>
      </c>
      <c r="I29" s="43" t="s">
        <v>50</v>
      </c>
      <c r="J29" s="43" t="s">
        <v>50</v>
      </c>
      <c r="K29" s="36">
        <v>32.457000000000001</v>
      </c>
      <c r="L29" s="45">
        <v>80.364000000000004</v>
      </c>
      <c r="M29" s="61">
        <v>125.175</v>
      </c>
      <c r="N29" s="46">
        <v>162.59100000000001</v>
      </c>
      <c r="O29" s="44">
        <f t="shared" si="0"/>
        <v>967.9319999999999</v>
      </c>
    </row>
    <row r="30" spans="1:17" ht="18.600000000000001" customHeight="1" thickBot="1">
      <c r="A30" s="41">
        <v>24</v>
      </c>
      <c r="B30" s="47" t="s">
        <v>35</v>
      </c>
      <c r="C30" s="60">
        <v>119.669</v>
      </c>
      <c r="D30" s="45">
        <v>97.052999999999997</v>
      </c>
      <c r="E30" s="60">
        <v>85.191000000000003</v>
      </c>
      <c r="F30" s="60">
        <v>52.530999999999999</v>
      </c>
      <c r="G30" s="37">
        <v>25.047999999999998</v>
      </c>
      <c r="H30" s="37">
        <v>4.5819999999999999</v>
      </c>
      <c r="I30" s="43" t="s">
        <v>50</v>
      </c>
      <c r="J30" s="43" t="s">
        <v>50</v>
      </c>
      <c r="K30" s="61">
        <v>14.21</v>
      </c>
      <c r="L30" s="45">
        <v>44.094999999999999</v>
      </c>
      <c r="M30" s="61">
        <v>71.078000000000003</v>
      </c>
      <c r="N30" s="46">
        <v>92.775000000000006</v>
      </c>
      <c r="O30" s="44">
        <f t="shared" si="0"/>
        <v>606.23199999999997</v>
      </c>
    </row>
    <row r="31" spans="1:17" ht="18.600000000000001" customHeight="1" thickBot="1">
      <c r="A31" s="41">
        <v>25</v>
      </c>
      <c r="B31" s="42" t="s">
        <v>36</v>
      </c>
      <c r="C31" s="45">
        <v>125.74299999999999</v>
      </c>
      <c r="D31" s="45">
        <v>104.414</v>
      </c>
      <c r="E31" s="60">
        <v>91.221000000000004</v>
      </c>
      <c r="F31" s="60">
        <v>58.533999999999999</v>
      </c>
      <c r="G31" s="37">
        <v>35.302999999999997</v>
      </c>
      <c r="H31" s="37">
        <v>3.6589999999999998</v>
      </c>
      <c r="I31" s="43" t="s">
        <v>50</v>
      </c>
      <c r="J31" s="43" t="s">
        <v>50</v>
      </c>
      <c r="K31" s="61">
        <v>23.971</v>
      </c>
      <c r="L31" s="45">
        <v>59.892000000000003</v>
      </c>
      <c r="M31" s="61">
        <v>89.444999999999993</v>
      </c>
      <c r="N31" s="62">
        <v>99.369</v>
      </c>
      <c r="O31" s="44">
        <f t="shared" si="0"/>
        <v>691.55099999999993</v>
      </c>
    </row>
    <row r="32" spans="1:17" ht="18.600000000000001" customHeight="1" thickBot="1">
      <c r="A32" s="41">
        <v>26</v>
      </c>
      <c r="B32" s="42" t="s">
        <v>37</v>
      </c>
      <c r="C32" s="45">
        <v>268.78800000000001</v>
      </c>
      <c r="D32" s="45">
        <v>250.459</v>
      </c>
      <c r="E32" s="60">
        <v>212.43799999999999</v>
      </c>
      <c r="F32" s="60">
        <v>130.256</v>
      </c>
      <c r="G32" s="37">
        <v>92.331000000000003</v>
      </c>
      <c r="H32" s="37">
        <v>16.224</v>
      </c>
      <c r="I32" s="43" t="s">
        <v>50</v>
      </c>
      <c r="J32" s="43" t="s">
        <v>50</v>
      </c>
      <c r="K32" s="57">
        <v>59.319000000000003</v>
      </c>
      <c r="L32" s="45">
        <v>116.66500000000001</v>
      </c>
      <c r="M32" s="61">
        <v>182.5</v>
      </c>
      <c r="N32" s="46">
        <v>233.93700000000001</v>
      </c>
      <c r="O32" s="44">
        <f t="shared" si="0"/>
        <v>1562.9170000000001</v>
      </c>
    </row>
    <row r="33" spans="1:17" ht="18.600000000000001" customHeight="1" thickBot="1">
      <c r="A33" s="41">
        <v>27</v>
      </c>
      <c r="B33" s="47" t="s">
        <v>53</v>
      </c>
      <c r="C33" s="43" t="s">
        <v>50</v>
      </c>
      <c r="D33" s="48">
        <v>56.499000000000002</v>
      </c>
      <c r="E33" s="63">
        <v>47.332999999999998</v>
      </c>
      <c r="F33" s="64">
        <v>26.84</v>
      </c>
      <c r="G33" s="63">
        <v>13.384</v>
      </c>
      <c r="H33" s="63">
        <v>0.90100000000000002</v>
      </c>
      <c r="I33" s="43" t="s">
        <v>50</v>
      </c>
      <c r="J33" s="43" t="s">
        <v>50</v>
      </c>
      <c r="K33" s="49">
        <v>10.927</v>
      </c>
      <c r="L33" s="49">
        <v>23.861000000000001</v>
      </c>
      <c r="M33" s="49">
        <v>37.018000000000001</v>
      </c>
      <c r="N33" s="49">
        <v>48.993000000000002</v>
      </c>
      <c r="O33" s="44"/>
    </row>
    <row r="34" spans="1:17" ht="18.600000000000001" customHeight="1" thickBot="1">
      <c r="A34" s="41"/>
      <c r="B34" s="47" t="s">
        <v>54</v>
      </c>
      <c r="C34" s="43" t="s">
        <v>50</v>
      </c>
      <c r="D34" s="65">
        <v>77.233000000000004</v>
      </c>
      <c r="E34" s="63">
        <v>68.727000000000004</v>
      </c>
      <c r="F34" s="64">
        <v>46.017000000000003</v>
      </c>
      <c r="G34" s="63">
        <v>32.753</v>
      </c>
      <c r="H34" s="63">
        <v>5.3609999999999998</v>
      </c>
      <c r="I34" s="43" t="s">
        <v>50</v>
      </c>
      <c r="J34" s="43" t="s">
        <v>50</v>
      </c>
      <c r="K34" s="63">
        <v>16.361000000000001</v>
      </c>
      <c r="L34" s="63">
        <v>38.305999999999997</v>
      </c>
      <c r="M34" s="65">
        <v>57.948</v>
      </c>
      <c r="N34" s="65">
        <v>70.483000000000004</v>
      </c>
      <c r="O34" s="44"/>
    </row>
    <row r="35" spans="1:17" ht="18.600000000000001" customHeight="1" thickBot="1">
      <c r="A35" s="41"/>
      <c r="B35" s="47" t="s">
        <v>55</v>
      </c>
      <c r="C35" s="43" t="s">
        <v>50</v>
      </c>
      <c r="D35" s="65">
        <v>49.725999999999999</v>
      </c>
      <c r="E35" s="63">
        <v>73.046000000000006</v>
      </c>
      <c r="F35" s="64">
        <v>46.085999999999999</v>
      </c>
      <c r="G35" s="63">
        <v>32.258000000000003</v>
      </c>
      <c r="H35" s="63">
        <v>5.6289999999999996</v>
      </c>
      <c r="I35" s="43" t="s">
        <v>50</v>
      </c>
      <c r="J35" s="43" t="s">
        <v>50</v>
      </c>
      <c r="K35" s="63">
        <v>18.091000000000001</v>
      </c>
      <c r="L35" s="63">
        <v>39.826000000000001</v>
      </c>
      <c r="M35" s="63">
        <v>56.747999999999998</v>
      </c>
      <c r="N35" s="63">
        <v>69.599999999999994</v>
      </c>
      <c r="O35" s="44"/>
    </row>
    <row r="36" spans="1:17" ht="18.600000000000001" customHeight="1" thickBot="1">
      <c r="A36" s="41"/>
      <c r="B36" s="47"/>
      <c r="C36" s="66">
        <f t="shared" ref="C36:H36" si="2">SUM(C33:C35)</f>
        <v>0</v>
      </c>
      <c r="D36" s="66">
        <f t="shared" si="2"/>
        <v>183.458</v>
      </c>
      <c r="E36" s="66">
        <f t="shared" si="2"/>
        <v>189.10599999999999</v>
      </c>
      <c r="F36" s="66">
        <f t="shared" si="2"/>
        <v>118.943</v>
      </c>
      <c r="G36" s="66">
        <f t="shared" si="2"/>
        <v>78.39500000000001</v>
      </c>
      <c r="H36" s="66">
        <f t="shared" si="2"/>
        <v>11.890999999999998</v>
      </c>
      <c r="I36" s="53"/>
      <c r="J36" s="53"/>
      <c r="K36" s="66">
        <f>SUM(K33:K35)</f>
        <v>45.379000000000005</v>
      </c>
      <c r="L36" s="66">
        <f>SUM(L33:L35)</f>
        <v>101.99299999999999</v>
      </c>
      <c r="M36" s="66">
        <f>SUM(M33:M35)</f>
        <v>151.714</v>
      </c>
      <c r="N36" s="66">
        <f>SUM(N33:N35)</f>
        <v>189.07599999999999</v>
      </c>
      <c r="O36" s="56">
        <f>N36+M36+L36+K36+G36+H36+F36+E36+D36+C36</f>
        <v>1069.9549999999999</v>
      </c>
    </row>
    <row r="37" spans="1:17" s="70" customFormat="1" ht="18.600000000000001" customHeight="1" thickBot="1">
      <c r="A37" s="41">
        <v>28</v>
      </c>
      <c r="B37" s="47" t="s">
        <v>39</v>
      </c>
      <c r="C37" s="48">
        <v>114.67700000000001</v>
      </c>
      <c r="D37" s="48">
        <v>100.19499999999999</v>
      </c>
      <c r="E37" s="49">
        <v>86.486999999999995</v>
      </c>
      <c r="F37" s="36">
        <v>57.798000000000002</v>
      </c>
      <c r="G37" s="37">
        <v>37.253</v>
      </c>
      <c r="H37" s="67">
        <v>5.0209999999999999</v>
      </c>
      <c r="I37" s="43" t="s">
        <v>50</v>
      </c>
      <c r="J37" s="43" t="s">
        <v>50</v>
      </c>
      <c r="K37" s="36">
        <v>24.768000000000001</v>
      </c>
      <c r="L37" s="48">
        <v>53.484999999999999</v>
      </c>
      <c r="M37" s="36">
        <v>70.897000000000006</v>
      </c>
      <c r="N37" s="68">
        <v>117.51</v>
      </c>
      <c r="O37" s="44">
        <f>N37+M37+L37+K37+G37+H37+F37+E37+D37+C37</f>
        <v>668.09100000000001</v>
      </c>
      <c r="P37" s="30"/>
      <c r="Q37" s="69">
        <f>SUM(C37:I37)</f>
        <v>401.43100000000004</v>
      </c>
    </row>
    <row r="38" spans="1:17" s="70" customFormat="1" ht="18.600000000000001" customHeight="1" thickBot="1">
      <c r="A38" s="41">
        <v>29</v>
      </c>
      <c r="B38" s="34" t="s">
        <v>40</v>
      </c>
      <c r="C38" s="48">
        <v>115.11199999999999</v>
      </c>
      <c r="D38" s="48">
        <v>98.96</v>
      </c>
      <c r="E38" s="49">
        <v>83.481999999999999</v>
      </c>
      <c r="F38" s="36">
        <v>62.707999999999998</v>
      </c>
      <c r="G38" s="37">
        <v>37.450000000000003</v>
      </c>
      <c r="H38" s="37">
        <v>5.3840000000000003</v>
      </c>
      <c r="I38" s="43" t="s">
        <v>50</v>
      </c>
      <c r="J38" s="43" t="s">
        <v>50</v>
      </c>
      <c r="K38" s="36">
        <v>18.163</v>
      </c>
      <c r="L38" s="48">
        <v>45.581000000000003</v>
      </c>
      <c r="M38" s="36">
        <v>66.783000000000001</v>
      </c>
      <c r="N38" s="36">
        <v>83.936999999999998</v>
      </c>
      <c r="O38" s="44">
        <f t="shared" si="0"/>
        <v>617.55999999999995</v>
      </c>
      <c r="P38" s="30"/>
    </row>
    <row r="39" spans="1:17" s="70" customFormat="1" ht="18.600000000000001" customHeight="1" thickBot="1">
      <c r="A39" s="41">
        <v>30</v>
      </c>
      <c r="B39" s="34" t="s">
        <v>41</v>
      </c>
      <c r="C39" s="71">
        <v>143.691</v>
      </c>
      <c r="D39" s="71">
        <v>120.98699999999999</v>
      </c>
      <c r="E39" s="71">
        <v>106.917</v>
      </c>
      <c r="F39" s="72">
        <v>63.960999999999999</v>
      </c>
      <c r="G39" s="72">
        <v>56.552</v>
      </c>
      <c r="H39" s="72">
        <v>5.8789999999999996</v>
      </c>
      <c r="I39" s="73" t="s">
        <v>50</v>
      </c>
      <c r="J39" s="73" t="s">
        <v>50</v>
      </c>
      <c r="K39" s="72">
        <v>22.968</v>
      </c>
      <c r="L39" s="72">
        <v>54.265000000000001</v>
      </c>
      <c r="M39" s="72">
        <v>83.816000000000003</v>
      </c>
      <c r="N39" s="72">
        <v>99.474999999999994</v>
      </c>
      <c r="O39" s="44">
        <f>C39+D39+E39+F39+G39+H39+K39+L39+M39+N39</f>
        <v>758.51100000000008</v>
      </c>
      <c r="P39" s="30"/>
    </row>
    <row r="40" spans="1:17" s="70" customFormat="1">
      <c r="B40" s="30"/>
      <c r="C40" s="30"/>
      <c r="D40" s="30"/>
      <c r="E40" s="30"/>
      <c r="F40" s="30"/>
      <c r="G40" s="30"/>
      <c r="H40" s="30"/>
    </row>
    <row r="41" spans="1:17" s="70" customFormat="1">
      <c r="B41" s="74"/>
      <c r="E41" s="30"/>
      <c r="F41" s="30"/>
    </row>
    <row r="42" spans="1:17" s="70" customFormat="1">
      <c r="B42" s="74"/>
      <c r="E42" s="30"/>
      <c r="F42" s="30"/>
    </row>
    <row r="43" spans="1:17" s="70" customFormat="1">
      <c r="B43" s="74"/>
      <c r="E43" s="30"/>
      <c r="F43" s="30"/>
    </row>
    <row r="44" spans="1:17" s="70" customFormat="1">
      <c r="B44" s="74"/>
      <c r="E44" s="30"/>
      <c r="F44" s="30"/>
    </row>
    <row r="45" spans="1:17" s="70" customFormat="1">
      <c r="B45" s="74"/>
      <c r="E45" s="30"/>
      <c r="F45" s="30"/>
    </row>
    <row r="46" spans="1:17" s="70" customFormat="1">
      <c r="B46" s="74"/>
      <c r="E46" s="30"/>
      <c r="F46" s="30"/>
    </row>
    <row r="47" spans="1:17" s="70" customFormat="1">
      <c r="B47" s="74"/>
      <c r="E47" s="30"/>
      <c r="F47" s="30"/>
    </row>
    <row r="48" spans="1:17" s="70" customFormat="1">
      <c r="B48" s="74"/>
      <c r="E48" s="30"/>
      <c r="F48" s="30"/>
    </row>
    <row r="49" spans="2:6" s="70" customFormat="1">
      <c r="B49" s="74"/>
      <c r="E49" s="30"/>
      <c r="F49" s="30"/>
    </row>
    <row r="50" spans="2:6" s="70" customFormat="1">
      <c r="B50" s="74"/>
      <c r="E50" s="30"/>
      <c r="F50" s="30"/>
    </row>
    <row r="51" spans="2:6" s="70" customFormat="1">
      <c r="B51" s="74"/>
      <c r="E51" s="30"/>
      <c r="F51" s="30"/>
    </row>
    <row r="52" spans="2:6" s="70" customFormat="1">
      <c r="B52" s="74"/>
      <c r="E52" s="30"/>
      <c r="F52" s="30"/>
    </row>
    <row r="53" spans="2:6" s="70" customFormat="1">
      <c r="B53" s="74"/>
      <c r="E53" s="30"/>
      <c r="F53" s="30"/>
    </row>
    <row r="54" spans="2:6" s="70" customFormat="1">
      <c r="B54" s="74"/>
      <c r="E54" s="30"/>
      <c r="F54" s="30"/>
    </row>
    <row r="55" spans="2:6" s="70" customFormat="1">
      <c r="B55" s="74"/>
      <c r="E55" s="30"/>
      <c r="F55" s="30"/>
    </row>
    <row r="56" spans="2:6" s="70" customFormat="1">
      <c r="B56" s="74"/>
      <c r="E56" s="30"/>
      <c r="F56" s="30"/>
    </row>
    <row r="57" spans="2:6" s="70" customFormat="1">
      <c r="B57" s="74"/>
      <c r="E57" s="30"/>
      <c r="F57" s="30"/>
    </row>
    <row r="58" spans="2:6" s="70" customFormat="1">
      <c r="B58" s="74"/>
      <c r="E58" s="30"/>
      <c r="F58" s="30"/>
    </row>
    <row r="59" spans="2:6" s="70" customFormat="1">
      <c r="B59" s="74"/>
      <c r="E59" s="30"/>
      <c r="F59" s="30"/>
    </row>
    <row r="60" spans="2:6" s="70" customFormat="1">
      <c r="B60" s="74"/>
      <c r="E60" s="30"/>
      <c r="F60" s="30"/>
    </row>
    <row r="61" spans="2:6" s="70" customFormat="1">
      <c r="B61" s="74"/>
      <c r="E61" s="30"/>
      <c r="F61" s="30"/>
    </row>
    <row r="62" spans="2:6" s="70" customFormat="1">
      <c r="B62" s="74"/>
      <c r="E62" s="30"/>
      <c r="F62" s="30"/>
    </row>
    <row r="63" spans="2:6" s="70" customFormat="1">
      <c r="B63" s="74"/>
      <c r="E63" s="30"/>
      <c r="F63" s="30"/>
    </row>
    <row r="64" spans="2:6" s="70" customFormat="1">
      <c r="B64" s="74"/>
      <c r="E64" s="30"/>
      <c r="F64" s="30"/>
    </row>
    <row r="65" spans="1:6" s="70" customFormat="1">
      <c r="B65" s="74"/>
      <c r="E65" s="30"/>
      <c r="F65" s="30"/>
    </row>
    <row r="66" spans="1:6" s="70" customFormat="1">
      <c r="B66" s="74"/>
      <c r="E66" s="30"/>
      <c r="F66" s="30"/>
    </row>
    <row r="67" spans="1:6">
      <c r="A67" s="70"/>
      <c r="B67" s="74"/>
    </row>
    <row r="68" spans="1:6">
      <c r="B68" s="74"/>
    </row>
    <row r="69" spans="1:6">
      <c r="B69" s="74"/>
    </row>
    <row r="70" spans="1:6">
      <c r="B70" s="74"/>
    </row>
    <row r="71" spans="1:6">
      <c r="B71" s="74"/>
    </row>
    <row r="72" spans="1:6">
      <c r="B72" s="74"/>
    </row>
    <row r="73" spans="1:6">
      <c r="B73" s="74"/>
    </row>
    <row r="74" spans="1:6">
      <c r="B74" s="74"/>
    </row>
    <row r="75" spans="1:6">
      <c r="B75" s="74"/>
    </row>
  </sheetData>
  <mergeCells count="16">
    <mergeCell ref="O2:O3"/>
    <mergeCell ref="B1:O1"/>
    <mergeCell ref="A2:A4"/>
    <mergeCell ref="B2:B4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47" right="0.24" top="0.2" bottom="0.2" header="0.2" footer="0.23622047244094491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9"/>
  <sheetViews>
    <sheetView tabSelected="1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T14" sqref="T14"/>
    </sheetView>
  </sheetViews>
  <sheetFormatPr defaultRowHeight="12.75"/>
  <cols>
    <col min="1" max="1" width="3.85546875" style="92" customWidth="1"/>
    <col min="2" max="2" width="11.5703125" style="92" customWidth="1"/>
    <col min="3" max="3" width="4.85546875" style="109" customWidth="1"/>
    <col min="4" max="7" width="10.42578125" style="92" customWidth="1"/>
    <col min="8" max="8" width="10.28515625" style="92" customWidth="1"/>
    <col min="9" max="9" width="11.28515625" style="92" customWidth="1"/>
    <col min="10" max="10" width="11.140625" style="92" customWidth="1"/>
    <col min="11" max="11" width="9.7109375" style="92" customWidth="1"/>
    <col min="12" max="12" width="9.5703125" style="92" customWidth="1"/>
    <col min="13" max="13" width="10.28515625" style="92" customWidth="1"/>
    <col min="14" max="14" width="10" style="92" customWidth="1"/>
    <col min="15" max="15" width="9.7109375" style="92" customWidth="1"/>
    <col min="16" max="16" width="11.28515625" style="92" customWidth="1"/>
    <col min="17" max="16384" width="9.140625" style="92"/>
  </cols>
  <sheetData>
    <row r="1" spans="1:16" ht="15.75">
      <c r="A1" s="91" t="s">
        <v>56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6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75.75" customHeight="1">
      <c r="A3" s="94"/>
      <c r="B3" s="95"/>
      <c r="C3" s="95"/>
      <c r="D3" s="96" t="s">
        <v>0</v>
      </c>
      <c r="E3" s="96" t="s">
        <v>1</v>
      </c>
      <c r="F3" s="96" t="s">
        <v>2</v>
      </c>
      <c r="G3" s="96" t="s">
        <v>3</v>
      </c>
      <c r="H3" s="96" t="s">
        <v>4</v>
      </c>
      <c r="I3" s="96" t="s">
        <v>5</v>
      </c>
      <c r="J3" s="96" t="s">
        <v>6</v>
      </c>
      <c r="K3" s="96" t="s">
        <v>7</v>
      </c>
      <c r="L3" s="96" t="s">
        <v>8</v>
      </c>
      <c r="M3" s="96" t="s">
        <v>9</v>
      </c>
      <c r="N3" s="96" t="s">
        <v>10</v>
      </c>
      <c r="O3" s="96" t="s">
        <v>11</v>
      </c>
      <c r="P3" s="96" t="s">
        <v>57</v>
      </c>
    </row>
    <row r="4" spans="1:16" ht="13.5" customHeight="1">
      <c r="A4" s="94"/>
      <c r="B4" s="94"/>
      <c r="C4" s="94"/>
      <c r="D4" s="96" t="s">
        <v>58</v>
      </c>
      <c r="E4" s="96" t="s">
        <v>58</v>
      </c>
      <c r="F4" s="96" t="s">
        <v>58</v>
      </c>
      <c r="G4" s="96" t="s">
        <v>58</v>
      </c>
      <c r="H4" s="96" t="s">
        <v>58</v>
      </c>
      <c r="I4" s="96" t="s">
        <v>58</v>
      </c>
      <c r="J4" s="96" t="s">
        <v>58</v>
      </c>
      <c r="K4" s="96" t="s">
        <v>58</v>
      </c>
      <c r="L4" s="96" t="s">
        <v>58</v>
      </c>
      <c r="M4" s="96" t="s">
        <v>58</v>
      </c>
      <c r="N4" s="96" t="s">
        <v>58</v>
      </c>
      <c r="O4" s="96" t="s">
        <v>58</v>
      </c>
      <c r="P4" s="96" t="s">
        <v>58</v>
      </c>
    </row>
    <row r="5" spans="1:16">
      <c r="A5" s="97">
        <v>1</v>
      </c>
      <c r="B5" s="97" t="s">
        <v>59</v>
      </c>
      <c r="C5" s="98" t="s">
        <v>60</v>
      </c>
      <c r="D5" s="99">
        <v>739</v>
      </c>
      <c r="E5" s="100">
        <v>770</v>
      </c>
      <c r="F5" s="100">
        <v>775</v>
      </c>
      <c r="G5" s="100">
        <v>824</v>
      </c>
      <c r="H5" s="100">
        <v>735</v>
      </c>
      <c r="I5" s="100">
        <v>822</v>
      </c>
      <c r="J5" s="100">
        <v>517</v>
      </c>
      <c r="K5" s="100">
        <v>680</v>
      </c>
      <c r="L5" s="100">
        <v>759</v>
      </c>
      <c r="M5" s="100">
        <v>696</v>
      </c>
      <c r="N5" s="100">
        <v>849</v>
      </c>
      <c r="O5" s="100">
        <v>720</v>
      </c>
      <c r="P5" s="101">
        <f>SUM(D5:O5)</f>
        <v>8886</v>
      </c>
    </row>
    <row r="6" spans="1:16">
      <c r="A6" s="97">
        <v>2</v>
      </c>
      <c r="B6" s="97" t="s">
        <v>59</v>
      </c>
      <c r="C6" s="98" t="s">
        <v>61</v>
      </c>
      <c r="D6" s="99">
        <v>434</v>
      </c>
      <c r="E6" s="100">
        <v>462</v>
      </c>
      <c r="F6" s="100">
        <v>462</v>
      </c>
      <c r="G6" s="100">
        <v>473</v>
      </c>
      <c r="H6" s="100">
        <v>471</v>
      </c>
      <c r="I6" s="100">
        <v>545</v>
      </c>
      <c r="J6" s="100">
        <v>261</v>
      </c>
      <c r="K6" s="100">
        <v>433</v>
      </c>
      <c r="L6" s="100">
        <v>404</v>
      </c>
      <c r="M6" s="100">
        <v>411</v>
      </c>
      <c r="N6" s="100">
        <v>438</v>
      </c>
      <c r="O6" s="100">
        <v>393</v>
      </c>
      <c r="P6" s="101">
        <f t="shared" ref="P6:P34" si="0">SUM(D6:O6)</f>
        <v>5187</v>
      </c>
    </row>
    <row r="7" spans="1:16">
      <c r="A7" s="97">
        <v>3</v>
      </c>
      <c r="B7" s="97" t="s">
        <v>62</v>
      </c>
      <c r="C7" s="98" t="s">
        <v>63</v>
      </c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>
        <f t="shared" si="0"/>
        <v>0</v>
      </c>
    </row>
    <row r="8" spans="1:16">
      <c r="A8" s="97">
        <v>4</v>
      </c>
      <c r="B8" s="97" t="s">
        <v>62</v>
      </c>
      <c r="C8" s="98" t="s">
        <v>64</v>
      </c>
      <c r="D8" s="102">
        <v>873.29300000000001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1">
        <f t="shared" si="0"/>
        <v>873.29300000000001</v>
      </c>
    </row>
    <row r="9" spans="1:16">
      <c r="A9" s="97">
        <v>5</v>
      </c>
      <c r="B9" s="97" t="s">
        <v>62</v>
      </c>
      <c r="C9" s="98" t="s">
        <v>65</v>
      </c>
      <c r="D9" s="99">
        <v>1715</v>
      </c>
      <c r="E9" s="100">
        <v>1761</v>
      </c>
      <c r="F9" s="100">
        <v>1885</v>
      </c>
      <c r="G9" s="100">
        <v>1693</v>
      </c>
      <c r="H9" s="100">
        <v>2123</v>
      </c>
      <c r="I9" s="100">
        <v>2264</v>
      </c>
      <c r="J9" s="100">
        <v>1219</v>
      </c>
      <c r="K9" s="100">
        <v>1858</v>
      </c>
      <c r="L9" s="100">
        <v>2031</v>
      </c>
      <c r="M9" s="102">
        <v>1803.7719999999999</v>
      </c>
      <c r="N9" s="102">
        <v>1803.7719999999999</v>
      </c>
      <c r="O9" s="102">
        <v>1803.7719999999999</v>
      </c>
      <c r="P9" s="101">
        <f t="shared" si="0"/>
        <v>21960.316000000003</v>
      </c>
    </row>
    <row r="10" spans="1:16">
      <c r="A10" s="97">
        <v>6</v>
      </c>
      <c r="B10" s="97" t="s">
        <v>62</v>
      </c>
      <c r="C10" s="98" t="s">
        <v>66</v>
      </c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>
        <f t="shared" si="0"/>
        <v>0</v>
      </c>
    </row>
    <row r="11" spans="1:16">
      <c r="A11" s="97">
        <v>7</v>
      </c>
      <c r="B11" s="97" t="s">
        <v>62</v>
      </c>
      <c r="C11" s="98" t="s">
        <v>67</v>
      </c>
      <c r="D11" s="99">
        <v>806</v>
      </c>
      <c r="E11" s="100">
        <v>766</v>
      </c>
      <c r="F11" s="100">
        <v>711</v>
      </c>
      <c r="G11" s="100">
        <v>859</v>
      </c>
      <c r="H11" s="100">
        <v>859</v>
      </c>
      <c r="I11" s="100">
        <v>812</v>
      </c>
      <c r="J11" s="100">
        <v>667</v>
      </c>
      <c r="K11" s="100">
        <v>744</v>
      </c>
      <c r="L11" s="100">
        <v>732</v>
      </c>
      <c r="M11" s="100">
        <v>689</v>
      </c>
      <c r="N11" s="100">
        <v>766</v>
      </c>
      <c r="O11" s="100">
        <v>663</v>
      </c>
      <c r="P11" s="101">
        <f t="shared" si="0"/>
        <v>9074</v>
      </c>
    </row>
    <row r="12" spans="1:16">
      <c r="A12" s="97">
        <v>8</v>
      </c>
      <c r="B12" s="97" t="s">
        <v>62</v>
      </c>
      <c r="C12" s="98" t="s">
        <v>68</v>
      </c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1">
        <f t="shared" si="0"/>
        <v>0</v>
      </c>
    </row>
    <row r="13" spans="1:16">
      <c r="A13" s="97">
        <v>9</v>
      </c>
      <c r="B13" s="97" t="s">
        <v>62</v>
      </c>
      <c r="C13" s="98" t="s">
        <v>69</v>
      </c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1">
        <f t="shared" si="0"/>
        <v>0</v>
      </c>
    </row>
    <row r="14" spans="1:16">
      <c r="A14" s="97">
        <v>10</v>
      </c>
      <c r="B14" s="97" t="s">
        <v>70</v>
      </c>
      <c r="C14" s="98" t="s">
        <v>71</v>
      </c>
      <c r="D14" s="99">
        <v>681</v>
      </c>
      <c r="E14" s="103">
        <v>644</v>
      </c>
      <c r="F14" s="103">
        <v>813</v>
      </c>
      <c r="G14" s="103">
        <v>845</v>
      </c>
      <c r="H14" s="103">
        <v>845</v>
      </c>
      <c r="I14" s="103">
        <v>822</v>
      </c>
      <c r="J14" s="103">
        <v>644</v>
      </c>
      <c r="K14" s="103">
        <v>760</v>
      </c>
      <c r="L14" s="103">
        <v>808</v>
      </c>
      <c r="M14" s="103">
        <v>779</v>
      </c>
      <c r="N14" s="103">
        <v>805</v>
      </c>
      <c r="O14" s="103">
        <v>754</v>
      </c>
      <c r="P14" s="101">
        <f t="shared" si="0"/>
        <v>9200</v>
      </c>
    </row>
    <row r="15" spans="1:16">
      <c r="A15" s="97">
        <v>11</v>
      </c>
      <c r="B15" s="97" t="s">
        <v>70</v>
      </c>
      <c r="C15" s="98" t="s">
        <v>72</v>
      </c>
      <c r="D15" s="99">
        <v>603</v>
      </c>
      <c r="E15" s="100">
        <v>576</v>
      </c>
      <c r="F15" s="100">
        <v>751</v>
      </c>
      <c r="G15" s="100">
        <v>532</v>
      </c>
      <c r="H15" s="100">
        <v>588</v>
      </c>
      <c r="I15" s="100">
        <v>689</v>
      </c>
      <c r="J15" s="100">
        <v>390</v>
      </c>
      <c r="K15" s="100">
        <v>452</v>
      </c>
      <c r="L15" s="100">
        <v>570</v>
      </c>
      <c r="M15" s="100">
        <v>610</v>
      </c>
      <c r="N15" s="100">
        <v>650</v>
      </c>
      <c r="O15" s="100">
        <v>606</v>
      </c>
      <c r="P15" s="101">
        <f t="shared" si="0"/>
        <v>7017</v>
      </c>
    </row>
    <row r="16" spans="1:16">
      <c r="A16" s="97">
        <v>12</v>
      </c>
      <c r="B16" s="97" t="s">
        <v>70</v>
      </c>
      <c r="C16" s="98" t="s">
        <v>73</v>
      </c>
      <c r="D16" s="99">
        <v>323</v>
      </c>
      <c r="E16" s="100">
        <v>311</v>
      </c>
      <c r="F16" s="100">
        <v>356</v>
      </c>
      <c r="G16" s="100">
        <v>293</v>
      </c>
      <c r="H16" s="100">
        <v>364</v>
      </c>
      <c r="I16" s="100">
        <v>342</v>
      </c>
      <c r="J16" s="100">
        <v>224</v>
      </c>
      <c r="K16" s="100">
        <v>310</v>
      </c>
      <c r="L16" s="100">
        <v>357</v>
      </c>
      <c r="M16" s="100">
        <v>392</v>
      </c>
      <c r="N16" s="100">
        <v>478</v>
      </c>
      <c r="O16" s="100">
        <v>372</v>
      </c>
      <c r="P16" s="101">
        <f t="shared" si="0"/>
        <v>4122</v>
      </c>
    </row>
    <row r="17" spans="1:16">
      <c r="A17" s="97">
        <v>13</v>
      </c>
      <c r="B17" s="97" t="s">
        <v>70</v>
      </c>
      <c r="C17" s="98" t="s">
        <v>74</v>
      </c>
      <c r="D17" s="99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1">
        <f t="shared" si="0"/>
        <v>0</v>
      </c>
    </row>
    <row r="18" spans="1:16">
      <c r="A18" s="97">
        <v>14</v>
      </c>
      <c r="B18" s="97" t="s">
        <v>75</v>
      </c>
      <c r="C18" s="98" t="s">
        <v>76</v>
      </c>
      <c r="D18" s="99">
        <v>528</v>
      </c>
      <c r="E18" s="100">
        <v>549</v>
      </c>
      <c r="F18" s="100">
        <v>545</v>
      </c>
      <c r="G18" s="100">
        <v>460</v>
      </c>
      <c r="H18" s="100">
        <v>573</v>
      </c>
      <c r="I18" s="100">
        <v>607</v>
      </c>
      <c r="J18" s="100">
        <v>387</v>
      </c>
      <c r="K18" s="100">
        <v>489</v>
      </c>
      <c r="L18" s="100">
        <v>591</v>
      </c>
      <c r="M18" s="100">
        <v>563</v>
      </c>
      <c r="N18" s="100">
        <v>600</v>
      </c>
      <c r="O18" s="100">
        <v>511</v>
      </c>
      <c r="P18" s="101">
        <f t="shared" si="0"/>
        <v>6403</v>
      </c>
    </row>
    <row r="19" spans="1:16">
      <c r="A19" s="97">
        <v>15</v>
      </c>
      <c r="B19" s="97" t="s">
        <v>75</v>
      </c>
      <c r="C19" s="98" t="s">
        <v>77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1">
        <f t="shared" si="0"/>
        <v>0</v>
      </c>
    </row>
    <row r="20" spans="1:16">
      <c r="A20" s="97">
        <v>16</v>
      </c>
      <c r="B20" s="97" t="s">
        <v>75</v>
      </c>
      <c r="C20" s="98" t="s">
        <v>78</v>
      </c>
      <c r="D20" s="99">
        <v>600</v>
      </c>
      <c r="E20" s="100">
        <v>577</v>
      </c>
      <c r="F20" s="100">
        <v>519</v>
      </c>
      <c r="G20" s="100">
        <v>572</v>
      </c>
      <c r="H20" s="100">
        <v>542</v>
      </c>
      <c r="I20" s="100">
        <v>581</v>
      </c>
      <c r="J20" s="100">
        <v>303</v>
      </c>
      <c r="K20" s="100">
        <v>430</v>
      </c>
      <c r="L20" s="100">
        <v>485</v>
      </c>
      <c r="M20" s="100">
        <v>478</v>
      </c>
      <c r="N20" s="100">
        <v>525</v>
      </c>
      <c r="O20" s="100">
        <v>520</v>
      </c>
      <c r="P20" s="101">
        <f t="shared" si="0"/>
        <v>6132</v>
      </c>
    </row>
    <row r="21" spans="1:16">
      <c r="A21" s="97">
        <v>17</v>
      </c>
      <c r="B21" s="97" t="s">
        <v>75</v>
      </c>
      <c r="C21" s="98" t="s">
        <v>79</v>
      </c>
      <c r="D21" s="99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1">
        <f t="shared" si="0"/>
        <v>0</v>
      </c>
    </row>
    <row r="22" spans="1:16">
      <c r="A22" s="97">
        <v>18</v>
      </c>
      <c r="B22" s="97" t="s">
        <v>75</v>
      </c>
      <c r="C22" s="98" t="s">
        <v>80</v>
      </c>
      <c r="D22" s="99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1">
        <f t="shared" si="0"/>
        <v>0</v>
      </c>
    </row>
    <row r="23" spans="1:16">
      <c r="A23" s="97">
        <v>19</v>
      </c>
      <c r="B23" s="97" t="s">
        <v>75</v>
      </c>
      <c r="C23" s="98" t="s">
        <v>81</v>
      </c>
      <c r="D23" s="99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1">
        <f t="shared" si="0"/>
        <v>0</v>
      </c>
    </row>
    <row r="24" spans="1:16">
      <c r="A24" s="97">
        <v>20</v>
      </c>
      <c r="B24" s="97" t="s">
        <v>75</v>
      </c>
      <c r="C24" s="98" t="s">
        <v>82</v>
      </c>
      <c r="D24" s="99">
        <v>1789</v>
      </c>
      <c r="E24" s="102">
        <v>1807</v>
      </c>
      <c r="F24" s="102">
        <v>1726</v>
      </c>
      <c r="G24" s="102">
        <v>1853</v>
      </c>
      <c r="H24" s="102">
        <v>1862</v>
      </c>
      <c r="I24" s="102">
        <v>1800</v>
      </c>
      <c r="J24" s="102">
        <v>1282</v>
      </c>
      <c r="K24" s="102">
        <v>1546</v>
      </c>
      <c r="L24" s="102">
        <v>1666</v>
      </c>
      <c r="M24" s="102">
        <v>1647</v>
      </c>
      <c r="N24" s="102">
        <v>1813</v>
      </c>
      <c r="O24" s="102">
        <v>1698</v>
      </c>
      <c r="P24" s="101">
        <f t="shared" si="0"/>
        <v>20489</v>
      </c>
    </row>
    <row r="25" spans="1:16">
      <c r="A25" s="97">
        <v>21</v>
      </c>
      <c r="B25" s="97" t="s">
        <v>83</v>
      </c>
      <c r="C25" s="98" t="s">
        <v>84</v>
      </c>
      <c r="D25" s="99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1">
        <f t="shared" si="0"/>
        <v>0</v>
      </c>
    </row>
    <row r="26" spans="1:16">
      <c r="A26" s="97">
        <v>22</v>
      </c>
      <c r="B26" s="97" t="s">
        <v>83</v>
      </c>
      <c r="C26" s="98" t="s">
        <v>85</v>
      </c>
      <c r="D26" s="99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1">
        <f t="shared" si="0"/>
        <v>0</v>
      </c>
    </row>
    <row r="27" spans="1:16">
      <c r="A27" s="97">
        <v>23</v>
      </c>
      <c r="B27" s="97" t="s">
        <v>83</v>
      </c>
      <c r="C27" s="98" t="s">
        <v>63</v>
      </c>
      <c r="D27" s="99">
        <v>655</v>
      </c>
      <c r="E27" s="100">
        <v>666</v>
      </c>
      <c r="F27" s="100">
        <v>588</v>
      </c>
      <c r="G27" s="100">
        <v>663</v>
      </c>
      <c r="H27" s="100">
        <v>621</v>
      </c>
      <c r="I27" s="100">
        <v>588</v>
      </c>
      <c r="J27" s="100">
        <v>409</v>
      </c>
      <c r="K27" s="100">
        <v>502</v>
      </c>
      <c r="L27" s="100">
        <v>646</v>
      </c>
      <c r="M27" s="102">
        <v>552.21600000000001</v>
      </c>
      <c r="N27" s="102">
        <v>552.21600000000001</v>
      </c>
      <c r="O27" s="102">
        <v>552.21600000000001</v>
      </c>
      <c r="P27" s="101">
        <f t="shared" si="0"/>
        <v>6994.648000000001</v>
      </c>
    </row>
    <row r="28" spans="1:16">
      <c r="A28" s="97">
        <v>24</v>
      </c>
      <c r="B28" s="97" t="s">
        <v>83</v>
      </c>
      <c r="C28" s="98" t="s">
        <v>86</v>
      </c>
      <c r="D28" s="99">
        <v>421</v>
      </c>
      <c r="E28" s="100">
        <v>451</v>
      </c>
      <c r="F28" s="100">
        <v>440</v>
      </c>
      <c r="G28" s="100">
        <v>491</v>
      </c>
      <c r="H28" s="100">
        <v>377</v>
      </c>
      <c r="I28" s="100">
        <v>454</v>
      </c>
      <c r="J28" s="100">
        <v>303</v>
      </c>
      <c r="K28" s="100">
        <v>395</v>
      </c>
      <c r="L28" s="100">
        <v>400</v>
      </c>
      <c r="M28" s="102">
        <v>393.23399999999998</v>
      </c>
      <c r="N28" s="102">
        <v>393.23399999999998</v>
      </c>
      <c r="O28" s="102">
        <v>393.23399999999998</v>
      </c>
      <c r="P28" s="101">
        <f t="shared" si="0"/>
        <v>4911.7020000000011</v>
      </c>
    </row>
    <row r="29" spans="1:16">
      <c r="A29" s="97">
        <v>25</v>
      </c>
      <c r="B29" s="97" t="s">
        <v>87</v>
      </c>
      <c r="C29" s="98" t="s">
        <v>85</v>
      </c>
      <c r="D29" s="99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1">
        <f t="shared" si="0"/>
        <v>0</v>
      </c>
    </row>
    <row r="30" spans="1:16">
      <c r="A30" s="97">
        <v>26</v>
      </c>
      <c r="B30" s="97" t="s">
        <v>87</v>
      </c>
      <c r="C30" s="98" t="s">
        <v>88</v>
      </c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>
        <f t="shared" si="0"/>
        <v>0</v>
      </c>
    </row>
    <row r="31" spans="1:16">
      <c r="A31" s="97">
        <v>27</v>
      </c>
      <c r="B31" s="97" t="s">
        <v>87</v>
      </c>
      <c r="C31" s="98" t="s">
        <v>89</v>
      </c>
      <c r="D31" s="99">
        <v>1167</v>
      </c>
      <c r="E31" s="100">
        <v>1037</v>
      </c>
      <c r="F31" s="100">
        <v>1005</v>
      </c>
      <c r="G31" s="100">
        <v>1107</v>
      </c>
      <c r="H31" s="100">
        <v>1102</v>
      </c>
      <c r="I31" s="100">
        <v>1102</v>
      </c>
      <c r="J31" s="100">
        <v>757</v>
      </c>
      <c r="K31" s="100">
        <v>907</v>
      </c>
      <c r="L31" s="100">
        <v>1021</v>
      </c>
      <c r="M31" s="100">
        <v>1047</v>
      </c>
      <c r="N31" s="100">
        <v>1109</v>
      </c>
      <c r="O31" s="100">
        <v>1061</v>
      </c>
      <c r="P31" s="101">
        <f t="shared" si="0"/>
        <v>12422</v>
      </c>
    </row>
    <row r="32" spans="1:16">
      <c r="A32" s="97">
        <v>28</v>
      </c>
      <c r="B32" s="97" t="s">
        <v>83</v>
      </c>
      <c r="C32" s="98" t="s">
        <v>90</v>
      </c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>
        <f t="shared" si="0"/>
        <v>0</v>
      </c>
    </row>
    <row r="33" spans="1:17">
      <c r="A33" s="97">
        <v>29</v>
      </c>
      <c r="B33" s="97" t="s">
        <v>59</v>
      </c>
      <c r="C33" s="98" t="s">
        <v>91</v>
      </c>
      <c r="D33" s="102">
        <v>393.47500000000002</v>
      </c>
      <c r="E33" s="102">
        <v>393.47500000000002</v>
      </c>
      <c r="F33" s="102">
        <v>393.47500000000002</v>
      </c>
      <c r="G33" s="100"/>
      <c r="H33" s="100"/>
      <c r="I33" s="100"/>
      <c r="J33" s="100"/>
      <c r="K33" s="100"/>
      <c r="L33" s="100"/>
      <c r="M33" s="100"/>
      <c r="N33" s="100"/>
      <c r="O33" s="100"/>
      <c r="P33" s="101">
        <f t="shared" si="0"/>
        <v>1180.4250000000002</v>
      </c>
    </row>
    <row r="34" spans="1:17">
      <c r="A34" s="97">
        <v>30</v>
      </c>
      <c r="B34" s="97" t="s">
        <v>59</v>
      </c>
      <c r="C34" s="98" t="s">
        <v>92</v>
      </c>
      <c r="D34" s="99">
        <v>597</v>
      </c>
      <c r="E34" s="100">
        <v>660</v>
      </c>
      <c r="F34" s="100">
        <v>598</v>
      </c>
      <c r="G34" s="100">
        <v>592</v>
      </c>
      <c r="H34" s="100">
        <v>579</v>
      </c>
      <c r="I34" s="100">
        <v>500</v>
      </c>
      <c r="J34" s="100">
        <v>399</v>
      </c>
      <c r="K34" s="100">
        <v>566</v>
      </c>
      <c r="L34" s="100">
        <v>518</v>
      </c>
      <c r="M34" s="100">
        <v>236</v>
      </c>
      <c r="N34" s="100">
        <v>245</v>
      </c>
      <c r="O34" s="100">
        <v>472</v>
      </c>
      <c r="P34" s="101">
        <f t="shared" si="0"/>
        <v>5962</v>
      </c>
    </row>
    <row r="35" spans="1:17" hidden="1">
      <c r="A35" s="104" t="s">
        <v>93</v>
      </c>
      <c r="B35" s="104"/>
      <c r="C35" s="104"/>
      <c r="D35" s="105"/>
      <c r="E35" s="106"/>
      <c r="F35" s="106"/>
      <c r="G35" s="106"/>
      <c r="H35" s="106"/>
    </row>
    <row r="36" spans="1:17" hidden="1">
      <c r="A36" s="107" t="s">
        <v>94</v>
      </c>
      <c r="B36" s="107"/>
      <c r="C36" s="107"/>
      <c r="D36" s="105"/>
      <c r="E36" s="106"/>
      <c r="F36" s="106"/>
      <c r="G36" s="106"/>
      <c r="H36" s="106"/>
    </row>
    <row r="37" spans="1:17" hidden="1">
      <c r="A37" s="107" t="s">
        <v>95</v>
      </c>
      <c r="B37" s="107"/>
      <c r="C37" s="107"/>
      <c r="D37" s="105"/>
      <c r="E37" s="106"/>
      <c r="F37" s="106"/>
      <c r="G37" s="106"/>
      <c r="H37" s="106"/>
    </row>
    <row r="38" spans="1:17" hidden="1">
      <c r="A38" s="107" t="s">
        <v>96</v>
      </c>
      <c r="B38" s="107"/>
      <c r="C38" s="107"/>
      <c r="D38" s="105"/>
      <c r="E38" s="106"/>
      <c r="F38" s="106"/>
      <c r="G38" s="106"/>
      <c r="H38" s="106"/>
    </row>
    <row r="39" spans="1:17" hidden="1">
      <c r="A39" s="107" t="s">
        <v>94</v>
      </c>
      <c r="B39" s="107"/>
      <c r="C39" s="107"/>
      <c r="D39" s="105"/>
      <c r="E39" s="106"/>
      <c r="F39" s="106"/>
      <c r="G39" s="106"/>
      <c r="H39" s="106"/>
    </row>
    <row r="40" spans="1:17" hidden="1">
      <c r="A40" s="107" t="s">
        <v>95</v>
      </c>
      <c r="B40" s="107"/>
      <c r="C40" s="107"/>
      <c r="D40" s="105"/>
      <c r="E40" s="106"/>
      <c r="F40" s="106"/>
      <c r="G40" s="106"/>
      <c r="H40" s="106"/>
    </row>
    <row r="41" spans="1:17"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</row>
    <row r="42" spans="1:17">
      <c r="B42" s="105"/>
      <c r="C42" s="105"/>
      <c r="D42" s="105"/>
      <c r="E42" s="106"/>
      <c r="F42" s="106"/>
      <c r="G42" s="106"/>
      <c r="H42" s="106"/>
    </row>
    <row r="43" spans="1:17">
      <c r="B43" s="105"/>
      <c r="C43" s="105"/>
      <c r="D43" s="105"/>
      <c r="E43" s="106"/>
      <c r="F43" s="106"/>
      <c r="G43" s="106"/>
      <c r="H43" s="106"/>
    </row>
    <row r="44" spans="1:17">
      <c r="B44" s="105"/>
      <c r="C44" s="105"/>
      <c r="D44" s="105"/>
      <c r="E44" s="106"/>
      <c r="F44" s="106"/>
      <c r="G44" s="106"/>
      <c r="H44" s="106"/>
    </row>
    <row r="45" spans="1:17">
      <c r="B45" s="105"/>
      <c r="C45" s="105"/>
      <c r="D45" s="105"/>
      <c r="E45" s="106"/>
      <c r="F45" s="106"/>
      <c r="G45" s="106"/>
      <c r="H45" s="106"/>
    </row>
    <row r="46" spans="1:17">
      <c r="A46" s="105"/>
      <c r="B46" s="105"/>
      <c r="C46" s="105"/>
      <c r="D46" s="105"/>
      <c r="E46" s="106"/>
      <c r="F46" s="106"/>
      <c r="G46" s="106"/>
      <c r="H46" s="106"/>
    </row>
    <row r="47" spans="1:17">
      <c r="C47" s="105"/>
      <c r="D47" s="105"/>
      <c r="E47" s="106"/>
      <c r="F47" s="106"/>
      <c r="G47" s="106"/>
      <c r="H47" s="106"/>
    </row>
    <row r="48" spans="1:17">
      <c r="C48" s="105"/>
      <c r="D48" s="105"/>
      <c r="E48" s="106"/>
      <c r="F48" s="106"/>
      <c r="G48" s="106"/>
      <c r="H48" s="106"/>
    </row>
    <row r="49" spans="5:8">
      <c r="E49" s="108"/>
      <c r="F49" s="108"/>
      <c r="G49" s="108"/>
      <c r="H49" s="108"/>
    </row>
  </sheetData>
  <mergeCells count="2">
    <mergeCell ref="A1:P1"/>
    <mergeCell ref="B3:C3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 электро</vt:lpstr>
      <vt:lpstr>Теплоэнергия 2024</vt:lpstr>
      <vt:lpstr>2024  водоснабжение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2025-04-02T04:31:56Z</dcterms:modified>
</cp:coreProperties>
</file>